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i.kozlowski\Dropbox (Juice Machine)\Juice Machine Team Folder\4.  Loan Origination - Sacks\45 River Road - Edgewater, NJ\Op Data\"/>
    </mc:Choice>
  </mc:AlternateContent>
  <xr:revisionPtr revIDLastSave="0" documentId="13_ncr:1_{770B4DD4-6AC0-42D5-B852-F1ABA1C434F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$$44221" sheetId="1" r:id="rId1"/>
    <sheet name="Lease-Up Schedule" sheetId="2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2" l="1"/>
  <c r="C6" i="2" s="1"/>
  <c r="D5" i="2"/>
  <c r="D6" i="2" s="1"/>
  <c r="E5" i="2"/>
  <c r="E6" i="2" s="1"/>
  <c r="F5" i="2"/>
  <c r="G5" i="2"/>
  <c r="G6" i="2" s="1"/>
  <c r="H5" i="2"/>
  <c r="H6" i="2" s="1"/>
  <c r="I5" i="2"/>
  <c r="J5" i="2"/>
  <c r="J6" i="2" s="1"/>
  <c r="B5" i="2"/>
  <c r="B6" i="2" s="1"/>
  <c r="F6" i="2"/>
  <c r="I6" i="2"/>
  <c r="C34" i="1"/>
  <c r="D34" i="1"/>
  <c r="E34" i="1"/>
  <c r="F34" i="1"/>
  <c r="G34" i="1"/>
  <c r="H34" i="1"/>
  <c r="I34" i="1"/>
  <c r="J34" i="1"/>
  <c r="K34" i="1"/>
  <c r="B34" i="1"/>
  <c r="K32" i="1"/>
  <c r="J32" i="1"/>
  <c r="I32" i="1"/>
  <c r="H32" i="1"/>
  <c r="G32" i="1"/>
  <c r="F32" i="1"/>
  <c r="E32" i="1"/>
  <c r="D32" i="1"/>
  <c r="C32" i="1"/>
  <c r="B32" i="1"/>
</calcChain>
</file>

<file path=xl/sharedStrings.xml><?xml version="1.0" encoding="utf-8"?>
<sst xmlns="http://schemas.openxmlformats.org/spreadsheetml/2006/main" count="55" uniqueCount="47">
  <si>
    <t>8 Somerset Place - (ipark)</t>
  </si>
  <si>
    <t>December 2021 - August 2022</t>
  </si>
  <si>
    <t>Account Name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</si>
  <si>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</si>
  <si>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</si>
  <si>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</si>
  <si>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</si>
  <si>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</si>
  <si>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</si>
  <si>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</si>
  <si>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</si>
  <si>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</si>
  <si>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Total</t>
  </si>
  <si>
    <t xml:space="preserve"> INCOME</t>
  </si>
  <si>
    <t xml:space="preserve">   Rent</t>
  </si>
  <si>
    <t xml:space="preserve">   Garage &amp; Parking Rent</t>
  </si>
  <si>
    <t xml:space="preserve">   Pet Fees</t>
  </si>
  <si>
    <t xml:space="preserve">   Other income</t>
  </si>
  <si>
    <t xml:space="preserve">   Parking Charge</t>
  </si>
  <si>
    <t xml:space="preserve">   Late fee</t>
  </si>
  <si>
    <t xml:space="preserve"> TOTAL INCOME</t>
  </si>
  <si>
    <t xml:space="preserve"> EXPENSE</t>
  </si>
  <si>
    <t xml:space="preserve">   Fire Alarm Monitoring</t>
  </si>
  <si>
    <t xml:space="preserve">   Misc. Maintenance</t>
  </si>
  <si>
    <t xml:space="preserve">   Building Supplies</t>
  </si>
  <si>
    <t xml:space="preserve">   Bank Charges</t>
  </si>
  <si>
    <t xml:space="preserve">   Housing Inspection</t>
  </si>
  <si>
    <t xml:space="preserve">   Insurance</t>
  </si>
  <si>
    <t xml:space="preserve">   Management</t>
  </si>
  <si>
    <t xml:space="preserve">   Property Tax</t>
  </si>
  <si>
    <t xml:space="preserve">   Cleaning</t>
  </si>
  <si>
    <t xml:space="preserve">   Gas &amp; Electric</t>
  </si>
  <si>
    <t xml:space="preserve">   Water &amp; Sewer</t>
  </si>
  <si>
    <t xml:space="preserve">   Trash</t>
  </si>
  <si>
    <t xml:space="preserve">   Legal &amp; Accounting</t>
  </si>
  <si>
    <t xml:space="preserve">   Exterminating</t>
  </si>
  <si>
    <t xml:space="preserve">   Misc. Expense</t>
  </si>
  <si>
    <t xml:space="preserve">   Telephone</t>
  </si>
  <si>
    <t xml:space="preserve"> TOTAL EXPENSE</t>
  </si>
  <si>
    <t xml:space="preserve"> NET INCOME</t>
  </si>
  <si>
    <t>Income-12 Statement (Accrual)</t>
  </si>
  <si>
    <t>Sep</t>
  </si>
  <si>
    <t>Total Units</t>
  </si>
  <si>
    <t>Vacant Units</t>
  </si>
  <si>
    <t>Occupied Units</t>
  </si>
  <si>
    <t>Occupancy %</t>
  </si>
  <si>
    <t>45 River Lease-Up Schedule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</si>
</sst>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3" fontId="0" fillId="0" borderId="0" xfId="0" applyNumberFormat="1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/>
    <xf numFmtId="3" fontId="0" fillId="0" borderId="0" xfId="0" applyNumberFormat="1" applyBorder="1"/>
    <xf numFmtId="3" fontId="0" fillId="0" borderId="14" xfId="0" applyNumberFormat="1" applyBorder="1"/>
    <xf numFmtId="0" fontId="0" fillId="0" borderId="0" xfId="0" applyBorder="1"/>
    <xf numFmtId="0" fontId="16" fillId="0" borderId="15" xfId="0" applyFont="1" applyBorder="1"/>
    <xf numFmtId="10" fontId="0" fillId="0" borderId="16" xfId="42" applyNumberFormat="1" applyFont="1" applyBorder="1"/>
    <xf numFmtId="10" fontId="0" fillId="0" borderId="17" xfId="42" applyNumberFormat="1" applyFont="1" applyBorder="1"/>
    <xf numFmtId="0" fontId="0" fillId="0" borderId="10" xfId="0" applyBorder="1"/>
    <xf numFmtId="0" fontId="16" fillId="0" borderId="11" xfId="0" applyFont="1" applyBorder="1"/>
    <xf numFmtId="0" fontId="16" fillId="0" borderId="12" xfId="0" applyFont="1" applyBorder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workbookViewId="0">
      <selection activeCell="B6" sqref="B6:J6"/>
    </sheetView>
  </sheetViews>
  <sheetFormatPr defaultRowHeight="15" x14ac:dyDescent="0.25"/>
  <cols>
    <col min="1" max="1" width="27.28515625" bestFit="1" customWidth="1"/>
    <col min="2" max="2" width="6.5703125" bestFit="1" customWidth="1"/>
    <col min="3" max="4" width="7.28515625" bestFit="1" customWidth="1"/>
    <col min="5" max="8" width="6.5703125" bestFit="1" customWidth="1"/>
    <col min="9" max="9" width="7.28515625" bestFit="1" customWidth="1"/>
    <col min="10" max="10" width="6.5703125" bestFit="1" customWidth="1"/>
    <col min="11" max="11" width="7.5703125" bestFit="1" customWidth="1"/>
  </cols>
  <sheetData>
    <row r="1" spans="1:11" x14ac:dyDescent="0.25">
      <c r="A1" t="s">
        <v>40</v>
      </c>
    </row>
    <row r="2" spans="1:11" x14ac:dyDescent="0.25">
      <c r="A2" t="s">
        <v>0</v>
      </c>
    </row>
    <row r="3" spans="1:11" x14ac:dyDescent="0.25">
      <c r="A3" t="s">
        <v>1</v>
      </c>
    </row>
    <row r="4" spans="1:11" x14ac:dyDescent="0.25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</row>
    <row r="5" spans="1:11" x14ac:dyDescent="0.25">
      <c r="A5" t="s">
        <v>13</v>
      </c>
    </row>
    <row r="6" spans="1:11" x14ac:dyDescent="0.25">
      <c r="A6" t="s">
        <v>14</v>
      </c>
      <c r="B6" s="1">
        <v>25062</v>
      </c>
      <c r="C6" s="1">
        <v>43509</v>
      </c>
      <c r="D6" s="1">
        <v>46917</v>
      </c>
      <c r="E6" s="1">
        <v>50965</v>
      </c>
      <c r="F6" s="1">
        <v>60592</v>
      </c>
      <c r="G6" s="1">
        <v>72263</v>
      </c>
      <c r="H6" s="1">
        <v>68547</v>
      </c>
      <c r="I6" s="1">
        <v>85171</v>
      </c>
      <c r="J6" s="1">
        <v>93976</v>
      </c>
      <c r="K6" s="1">
        <v>547002</v>
      </c>
    </row>
    <row r="7" spans="1:11" x14ac:dyDescent="0.25">
      <c r="A7" t="s">
        <v>15</v>
      </c>
      <c r="D7" s="1">
        <v>1050</v>
      </c>
      <c r="E7">
        <v>700</v>
      </c>
      <c r="F7">
        <v>951</v>
      </c>
      <c r="G7">
        <v>200</v>
      </c>
      <c r="H7" s="1">
        <v>1650</v>
      </c>
      <c r="I7" s="1">
        <v>2749</v>
      </c>
      <c r="J7" s="1">
        <v>2300</v>
      </c>
      <c r="K7" s="1">
        <v>9600</v>
      </c>
    </row>
    <row r="8" spans="1:11" x14ac:dyDescent="0.25">
      <c r="A8" t="s">
        <v>16</v>
      </c>
      <c r="F8">
        <v>25</v>
      </c>
      <c r="G8">
        <v>25</v>
      </c>
      <c r="H8">
        <v>50</v>
      </c>
      <c r="I8">
        <v>50</v>
      </c>
      <c r="J8">
        <v>50</v>
      </c>
      <c r="K8">
        <v>200</v>
      </c>
    </row>
    <row r="9" spans="1:11" x14ac:dyDescent="0.25">
      <c r="A9" t="s">
        <v>17</v>
      </c>
      <c r="B9" s="1">
        <v>2972</v>
      </c>
      <c r="I9">
        <v>1</v>
      </c>
      <c r="K9" s="1">
        <v>2973</v>
      </c>
    </row>
    <row r="10" spans="1:11" x14ac:dyDescent="0.25">
      <c r="A10" t="s">
        <v>18</v>
      </c>
      <c r="E10" s="1">
        <v>1250</v>
      </c>
      <c r="F10" s="1">
        <v>1700</v>
      </c>
      <c r="G10" s="1">
        <v>2058</v>
      </c>
      <c r="I10">
        <v>92</v>
      </c>
      <c r="J10">
        <v>2</v>
      </c>
      <c r="K10" s="1">
        <v>5102</v>
      </c>
    </row>
    <row r="11" spans="1:11" x14ac:dyDescent="0.25">
      <c r="A11" t="s">
        <v>19</v>
      </c>
      <c r="J11">
        <v>375</v>
      </c>
      <c r="K11">
        <v>375</v>
      </c>
    </row>
    <row r="12" spans="1:11" x14ac:dyDescent="0.25">
      <c r="A12" t="s">
        <v>20</v>
      </c>
      <c r="B12" s="1">
        <v>28034</v>
      </c>
      <c r="C12" s="1">
        <v>43509</v>
      </c>
      <c r="D12" s="1">
        <v>47967</v>
      </c>
      <c r="E12" s="1">
        <v>52915</v>
      </c>
      <c r="F12" s="1">
        <v>63268</v>
      </c>
      <c r="G12" s="1">
        <v>74546</v>
      </c>
      <c r="H12" s="1">
        <v>70247</v>
      </c>
      <c r="I12" s="1">
        <v>88063</v>
      </c>
      <c r="J12" s="1">
        <v>96703</v>
      </c>
      <c r="K12" s="1">
        <v>565252</v>
      </c>
    </row>
    <row r="15" spans="1:11" x14ac:dyDescent="0.25">
      <c r="A15" t="s">
        <v>21</v>
      </c>
    </row>
    <row r="16" spans="1:11" x14ac:dyDescent="0.25">
      <c r="A16" t="s">
        <v>22</v>
      </c>
      <c r="J16" s="1">
        <v>1296</v>
      </c>
      <c r="K16" s="1">
        <v>1296</v>
      </c>
    </row>
    <row r="17" spans="1:11" x14ac:dyDescent="0.25">
      <c r="A17" t="s">
        <v>23</v>
      </c>
      <c r="D17" s="1">
        <v>2245</v>
      </c>
      <c r="E17">
        <v>600</v>
      </c>
      <c r="G17">
        <v>390</v>
      </c>
      <c r="K17" s="1">
        <v>3235</v>
      </c>
    </row>
    <row r="18" spans="1:11" x14ac:dyDescent="0.25">
      <c r="A18" t="s">
        <v>24</v>
      </c>
      <c r="D18" s="1">
        <v>1518</v>
      </c>
      <c r="E18" s="1">
        <v>1092</v>
      </c>
      <c r="F18">
        <v>977</v>
      </c>
      <c r="G18">
        <v>140</v>
      </c>
      <c r="H18">
        <v>346</v>
      </c>
      <c r="I18">
        <v>399</v>
      </c>
      <c r="K18" s="1">
        <v>4472</v>
      </c>
    </row>
    <row r="19" spans="1:11" x14ac:dyDescent="0.25">
      <c r="A19" t="s">
        <v>25</v>
      </c>
      <c r="B19">
        <v>309</v>
      </c>
      <c r="C19">
        <v>20</v>
      </c>
      <c r="D19">
        <v>30</v>
      </c>
      <c r="E19">
        <v>60</v>
      </c>
      <c r="F19">
        <v>20</v>
      </c>
      <c r="H19">
        <v>30</v>
      </c>
      <c r="I19">
        <v>60</v>
      </c>
      <c r="K19">
        <v>529</v>
      </c>
    </row>
    <row r="20" spans="1:11" x14ac:dyDescent="0.25">
      <c r="A20" t="s">
        <v>26</v>
      </c>
      <c r="G20">
        <v>10</v>
      </c>
      <c r="K20">
        <v>10</v>
      </c>
    </row>
    <row r="21" spans="1:11" x14ac:dyDescent="0.25">
      <c r="A21" t="s">
        <v>27</v>
      </c>
      <c r="B21" s="1">
        <v>12745</v>
      </c>
      <c r="C21" s="1">
        <v>2584</v>
      </c>
      <c r="D21" s="1">
        <v>2816</v>
      </c>
      <c r="E21" s="1">
        <v>5633</v>
      </c>
      <c r="F21" s="1">
        <v>5053</v>
      </c>
      <c r="H21" s="1">
        <v>2816</v>
      </c>
      <c r="I21" s="1">
        <v>5633</v>
      </c>
      <c r="J21" s="1">
        <v>5633</v>
      </c>
      <c r="K21" s="1">
        <v>42911</v>
      </c>
    </row>
    <row r="22" spans="1:11" x14ac:dyDescent="0.25">
      <c r="A22" t="s">
        <v>28</v>
      </c>
      <c r="D22" s="1">
        <v>2500</v>
      </c>
      <c r="E22" s="1">
        <v>2500</v>
      </c>
      <c r="F22" s="1">
        <v>2500</v>
      </c>
      <c r="G22" s="1">
        <v>2500</v>
      </c>
      <c r="H22" s="1">
        <v>2500</v>
      </c>
      <c r="I22" s="1">
        <v>2500</v>
      </c>
      <c r="J22" s="1">
        <v>2500</v>
      </c>
      <c r="K22" s="1">
        <v>17500</v>
      </c>
    </row>
    <row r="23" spans="1:11" x14ac:dyDescent="0.25">
      <c r="A23" t="s">
        <v>29</v>
      </c>
      <c r="C23" s="1">
        <v>44774</v>
      </c>
      <c r="D23" s="1">
        <v>15673</v>
      </c>
      <c r="K23" s="1">
        <v>60447</v>
      </c>
    </row>
    <row r="24" spans="1:11" x14ac:dyDescent="0.25">
      <c r="A24" t="s">
        <v>30</v>
      </c>
      <c r="D24">
        <v>850</v>
      </c>
      <c r="E24">
        <v>600</v>
      </c>
      <c r="F24" s="1">
        <v>1560</v>
      </c>
      <c r="G24">
        <v>300</v>
      </c>
      <c r="I24">
        <v>893</v>
      </c>
      <c r="K24" s="1">
        <v>4203</v>
      </c>
    </row>
    <row r="25" spans="1:11" x14ac:dyDescent="0.25">
      <c r="A25" t="s">
        <v>31</v>
      </c>
      <c r="B25">
        <v>139</v>
      </c>
      <c r="C25" s="1">
        <v>6082</v>
      </c>
      <c r="D25" s="1">
        <v>5148</v>
      </c>
      <c r="E25" s="1">
        <v>4121</v>
      </c>
      <c r="F25" s="1">
        <v>10316</v>
      </c>
      <c r="G25" s="1">
        <v>4189</v>
      </c>
      <c r="H25" s="1">
        <v>2544</v>
      </c>
      <c r="I25" s="1">
        <v>2871</v>
      </c>
      <c r="J25" s="1">
        <v>2417</v>
      </c>
      <c r="K25" s="1">
        <v>37826</v>
      </c>
    </row>
    <row r="26" spans="1:11" x14ac:dyDescent="0.25">
      <c r="A26" t="s">
        <v>32</v>
      </c>
      <c r="B26">
        <v>992</v>
      </c>
      <c r="C26">
        <v>675</v>
      </c>
      <c r="D26" s="1">
        <v>3251</v>
      </c>
      <c r="E26" s="1">
        <v>1714</v>
      </c>
      <c r="G26" s="1">
        <v>1950</v>
      </c>
      <c r="H26" s="1">
        <v>1297</v>
      </c>
      <c r="I26" s="1">
        <v>1432</v>
      </c>
      <c r="J26" s="1">
        <v>2781</v>
      </c>
      <c r="K26" s="1">
        <v>14091</v>
      </c>
    </row>
    <row r="27" spans="1:11" x14ac:dyDescent="0.25">
      <c r="A27" t="s">
        <v>33</v>
      </c>
      <c r="F27">
        <v>410</v>
      </c>
      <c r="K27">
        <v>410</v>
      </c>
    </row>
    <row r="28" spans="1:11" x14ac:dyDescent="0.25">
      <c r="A28" t="s">
        <v>34</v>
      </c>
      <c r="C28">
        <v>80</v>
      </c>
      <c r="E28" s="1">
        <v>1500</v>
      </c>
      <c r="I28" s="1">
        <v>3500</v>
      </c>
      <c r="K28" s="1">
        <v>5080</v>
      </c>
    </row>
    <row r="29" spans="1:11" x14ac:dyDescent="0.25">
      <c r="A29" t="s">
        <v>35</v>
      </c>
      <c r="D29">
        <v>309</v>
      </c>
      <c r="E29">
        <v>309</v>
      </c>
      <c r="F29">
        <v>565</v>
      </c>
      <c r="G29">
        <v>309</v>
      </c>
      <c r="H29">
        <v>309</v>
      </c>
      <c r="I29">
        <v>309</v>
      </c>
      <c r="J29">
        <v>309</v>
      </c>
      <c r="K29" s="1">
        <v>2420</v>
      </c>
    </row>
    <row r="30" spans="1:11" x14ac:dyDescent="0.25">
      <c r="A30" t="s">
        <v>36</v>
      </c>
      <c r="D30">
        <v>502</v>
      </c>
      <c r="E30">
        <v>600</v>
      </c>
      <c r="F30">
        <v>600</v>
      </c>
      <c r="H30">
        <v>22</v>
      </c>
      <c r="I30" s="1">
        <v>1400</v>
      </c>
      <c r="J30" s="1">
        <v>1296</v>
      </c>
      <c r="K30" s="1">
        <v>4420</v>
      </c>
    </row>
    <row r="31" spans="1:11" x14ac:dyDescent="0.25">
      <c r="A31" t="s">
        <v>37</v>
      </c>
      <c r="B31">
        <v>120</v>
      </c>
      <c r="C31">
        <v>296</v>
      </c>
      <c r="D31">
        <v>176</v>
      </c>
      <c r="E31">
        <v>173</v>
      </c>
      <c r="F31">
        <v>355</v>
      </c>
      <c r="H31">
        <v>170</v>
      </c>
      <c r="I31">
        <v>231</v>
      </c>
      <c r="J31">
        <v>173</v>
      </c>
      <c r="K31" s="1">
        <v>1694</v>
      </c>
    </row>
    <row r="32" spans="1:11" x14ac:dyDescent="0.25">
      <c r="A32" t="s">
        <v>38</v>
      </c>
      <c r="B32" s="1">
        <f>SUM(B16:B31)</f>
        <v>14305</v>
      </c>
      <c r="C32" s="1">
        <f>SUM(C16:C31)</f>
        <v>54511</v>
      </c>
      <c r="D32" s="1">
        <f>SUM(D17:D31)</f>
        <v>35018</v>
      </c>
      <c r="E32" s="1">
        <f>SUM(E17:E31)</f>
        <v>18902</v>
      </c>
      <c r="F32" s="1">
        <f>SUM(F18:F31)</f>
        <v>22356</v>
      </c>
      <c r="G32" s="1">
        <f>SUM(G17:G31)</f>
        <v>9788</v>
      </c>
      <c r="H32" s="1">
        <f>SUM(H18:H31)</f>
        <v>10034</v>
      </c>
      <c r="I32" s="1">
        <f>SUM(I18:I31)</f>
        <v>19228</v>
      </c>
      <c r="J32" s="1">
        <f>SUM(J16:J31)</f>
        <v>16405</v>
      </c>
      <c r="K32" s="1">
        <f>SUM(B32:J32)</f>
        <v>200547</v>
      </c>
    </row>
    <row r="34" spans="1:11" x14ac:dyDescent="0.25">
      <c r="A34" t="s">
        <v>39</v>
      </c>
      <c r="B34" s="1">
        <f>B12-B32</f>
        <v>13729</v>
      </c>
      <c r="C34" s="1">
        <f t="shared" ref="C34:K34" si="0">C12-C32</f>
        <v>-11002</v>
      </c>
      <c r="D34" s="1">
        <f t="shared" si="0"/>
        <v>12949</v>
      </c>
      <c r="E34" s="1">
        <f t="shared" si="0"/>
        <v>34013</v>
      </c>
      <c r="F34" s="1">
        <f t="shared" si="0"/>
        <v>40912</v>
      </c>
      <c r="G34" s="1">
        <f t="shared" si="0"/>
        <v>64758</v>
      </c>
      <c r="H34" s="1">
        <f t="shared" si="0"/>
        <v>60213</v>
      </c>
      <c r="I34" s="1">
        <f t="shared" si="0"/>
        <v>68835</v>
      </c>
      <c r="J34" s="1">
        <f t="shared" si="0"/>
        <v>80298</v>
      </c>
      <c r="K34" s="1">
        <f t="shared" si="0"/>
        <v>364705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EBFDA6-07F8-4F8A-98DD-0E0C7426B042}">
  <dimension ref="A1:J6"/>
  <sheetViews>
    <sheetView tabSelected="1" workbookViewId="0">
      <selection activeCell="C10" sqref="C10"/>
    </sheetView>
  </sheetViews>
  <sheetFormatPr defaultRowHeight="15" x14ac:dyDescent="0.25"/>
  <cols>
    <col min="1" max="1" width="14.42578125" bestFit="1" customWidth="1"/>
    <col min="2" max="5" width="8.140625" bestFit="1" customWidth="1"/>
    <col min="6" max="8" width="7.140625" bestFit="1" customWidth="1"/>
    <col min="9" max="10" width="8.140625" bestFit="1" customWidth="1"/>
  </cols>
  <sheetData>
    <row r="1" spans="1:10" ht="15.75" thickBot="1" x14ac:dyDescent="0.3">
      <c r="A1" s="2" t="s">
        <v>46</v>
      </c>
      <c r="B1" s="3"/>
      <c r="C1" s="3"/>
      <c r="D1" s="3"/>
      <c r="E1" s="3"/>
      <c r="F1" s="3"/>
      <c r="G1" s="3"/>
      <c r="H1" s="3"/>
      <c r="I1" s="3"/>
      <c r="J1" s="4"/>
    </row>
    <row r="2" spans="1:10" x14ac:dyDescent="0.25">
      <c r="A2" s="12"/>
      <c r="B2" s="13" t="s">
        <v>4</v>
      </c>
      <c r="C2" s="13" t="s">
        <v>5</v>
      </c>
      <c r="D2" s="13" t="s">
        <v>6</v>
      </c>
      <c r="E2" s="13" t="s">
        <v>7</v>
      </c>
      <c r="F2" s="13" t="s">
        <v>8</v>
      </c>
      <c r="G2" s="13" t="s">
        <v>9</v>
      </c>
      <c r="H2" s="13" t="s">
        <v>10</v>
      </c>
      <c r="I2" s="13" t="s">
        <v>11</v>
      </c>
      <c r="J2" s="14" t="s">
        <v>41</v>
      </c>
    </row>
    <row r="3" spans="1:10" x14ac:dyDescent="0.25">
      <c r="A3" s="5" t="s">
        <v>42</v>
      </c>
      <c r="B3" s="6">
        <v>77</v>
      </c>
      <c r="C3" s="6">
        <v>77</v>
      </c>
      <c r="D3" s="6">
        <v>77</v>
      </c>
      <c r="E3" s="6">
        <v>77</v>
      </c>
      <c r="F3" s="6">
        <v>77</v>
      </c>
      <c r="G3" s="6">
        <v>77</v>
      </c>
      <c r="H3" s="6">
        <v>77</v>
      </c>
      <c r="I3" s="6">
        <v>77</v>
      </c>
      <c r="J3" s="7">
        <v>77</v>
      </c>
    </row>
    <row r="4" spans="1:10" x14ac:dyDescent="0.25">
      <c r="A4" s="5" t="s">
        <v>43</v>
      </c>
      <c r="B4" s="8">
        <v>42</v>
      </c>
      <c r="C4" s="6">
        <v>38</v>
      </c>
      <c r="D4" s="8">
        <v>35</v>
      </c>
      <c r="E4" s="8">
        <v>25</v>
      </c>
      <c r="F4" s="8">
        <v>19</v>
      </c>
      <c r="G4" s="6">
        <v>19</v>
      </c>
      <c r="H4" s="6">
        <v>6</v>
      </c>
      <c r="I4" s="6">
        <v>0</v>
      </c>
      <c r="J4" s="7">
        <v>0</v>
      </c>
    </row>
    <row r="5" spans="1:10" x14ac:dyDescent="0.25">
      <c r="A5" s="5" t="s">
        <v>44</v>
      </c>
      <c r="B5" s="6">
        <f>B3-B4</f>
        <v>35</v>
      </c>
      <c r="C5" s="6">
        <f t="shared" ref="C5:J5" si="0">C3-C4</f>
        <v>39</v>
      </c>
      <c r="D5" s="6">
        <f t="shared" si="0"/>
        <v>42</v>
      </c>
      <c r="E5" s="6">
        <f t="shared" si="0"/>
        <v>52</v>
      </c>
      <c r="F5" s="6">
        <f t="shared" si="0"/>
        <v>58</v>
      </c>
      <c r="G5" s="6">
        <f t="shared" si="0"/>
        <v>58</v>
      </c>
      <c r="H5" s="6">
        <f t="shared" si="0"/>
        <v>71</v>
      </c>
      <c r="I5" s="6">
        <f t="shared" si="0"/>
        <v>77</v>
      </c>
      <c r="J5" s="7">
        <f t="shared" si="0"/>
        <v>77</v>
      </c>
    </row>
    <row r="6" spans="1:10" ht="15.75" thickBot="1" x14ac:dyDescent="0.3">
      <c r="A6" s="9" t="s">
        <v>45</v>
      </c>
      <c r="B6" s="10">
        <f>B5/B3</f>
        <v>0.45454545454545453</v>
      </c>
      <c r="C6" s="10">
        <f t="shared" ref="C6:J6" si="1">C5/C3</f>
        <v>0.50649350649350644</v>
      </c>
      <c r="D6" s="10">
        <f t="shared" si="1"/>
        <v>0.54545454545454541</v>
      </c>
      <c r="E6" s="10">
        <f t="shared" si="1"/>
        <v>0.67532467532467533</v>
      </c>
      <c r="F6" s="10">
        <f t="shared" si="1"/>
        <v>0.75324675324675328</v>
      </c>
      <c r="G6" s="10">
        <f t="shared" si="1"/>
        <v>0.75324675324675328</v>
      </c>
      <c r="H6" s="10">
        <f t="shared" si="1"/>
        <v>0.92207792207792205</v>
      </c>
      <c r="I6" s="10">
        <f t="shared" si="1"/>
        <v>1</v>
      </c>
      <c r="J6" s="11">
        <f t="shared" si="1"/>
        <v>1</v>
      </c>
    </row>
  </sheetData>
  <mergeCells count="1">
    <mergeCell ref="A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$$44221</vt:lpstr>
      <vt:lpstr>Lease-Up Schedule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Rania Fragoso</dc:creator>
  <cp:lastModifiedBy>Avi Kozlowski</cp:lastModifiedBy>
  <dcterms:created xsi:type="dcterms:W3CDTF">2022-08-17T16:18:36Z</dcterms:created>
  <dcterms:modified xsi:type="dcterms:W3CDTF">2022-09-15T13:49:51Z</dcterms:modified>
</cp:coreProperties>
</file>