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Leitmayr\OneDrive - Marcus &amp; Millichap\Desktop\Ilan KC.MO\Hall\End of Year Financials\"/>
    </mc:Choice>
  </mc:AlternateContent>
  <xr:revisionPtr revIDLastSave="0" documentId="8_{E9AC0194-8BFC-4AD2-9DAA-F1FA718E3675}" xr6:coauthVersionLast="47" xr6:coauthVersionMax="47" xr10:uidLastSave="{00000000-0000-0000-0000-000000000000}"/>
  <bookViews>
    <workbookView xWindow="9330" yWindow="-16380" windowWidth="29040" windowHeight="15720" xr2:uid="{AEF13CF0-FE2F-4563-83A2-849F8320C249}"/>
  </bookViews>
  <sheets>
    <sheet name="2024 Hall Income Statement" sheetId="1" r:id="rId1"/>
    <sheet name="2024 EoY Rent Rol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7" i="1" l="1"/>
  <c r="D97" i="1"/>
  <c r="N96" i="1"/>
  <c r="N99" i="1" s="1"/>
  <c r="M96" i="1"/>
  <c r="L96" i="1"/>
  <c r="L99" i="1" s="1"/>
  <c r="K96" i="1"/>
  <c r="K99" i="1" s="1"/>
  <c r="J96" i="1"/>
  <c r="J99" i="1" s="1"/>
  <c r="I96" i="1"/>
  <c r="I99" i="1" s="1"/>
  <c r="H96" i="1"/>
  <c r="G96" i="1"/>
  <c r="F96" i="1"/>
  <c r="F99" i="1" s="1"/>
  <c r="E96" i="1"/>
  <c r="D96" i="1"/>
  <c r="D99" i="1" s="1"/>
  <c r="C96" i="1"/>
  <c r="C99" i="1" s="1"/>
  <c r="B96" i="1"/>
  <c r="N94" i="1"/>
  <c r="F94" i="1"/>
  <c r="N92" i="1"/>
  <c r="N97" i="1" s="1"/>
  <c r="M92" i="1"/>
  <c r="M94" i="1" s="1"/>
  <c r="L92" i="1"/>
  <c r="L94" i="1" s="1"/>
  <c r="K92" i="1"/>
  <c r="K97" i="1" s="1"/>
  <c r="J92" i="1"/>
  <c r="J97" i="1" s="1"/>
  <c r="I92" i="1"/>
  <c r="I97" i="1" s="1"/>
  <c r="H92" i="1"/>
  <c r="H97" i="1" s="1"/>
  <c r="G92" i="1"/>
  <c r="G97" i="1" s="1"/>
  <c r="G99" i="1" s="1"/>
  <c r="F92" i="1"/>
  <c r="F97" i="1" s="1"/>
  <c r="E92" i="1"/>
  <c r="E94" i="1" s="1"/>
  <c r="D92" i="1"/>
  <c r="D94" i="1" s="1"/>
  <c r="C92" i="1"/>
  <c r="C97" i="1" s="1"/>
  <c r="B92" i="1"/>
  <c r="B97" i="1" s="1"/>
  <c r="B99" i="1" s="1"/>
  <c r="H99" i="1" l="1"/>
  <c r="G94" i="1"/>
  <c r="E97" i="1"/>
  <c r="E99" i="1" s="1"/>
  <c r="M97" i="1"/>
  <c r="M99" i="1" s="1"/>
  <c r="H94" i="1"/>
  <c r="I94" i="1"/>
  <c r="B94" i="1"/>
  <c r="J94" i="1"/>
  <c r="C94" i="1"/>
  <c r="K94" i="1"/>
</calcChain>
</file>

<file path=xl/sharedStrings.xml><?xml version="1.0" encoding="utf-8"?>
<sst xmlns="http://schemas.openxmlformats.org/spreadsheetml/2006/main" count="288" uniqueCount="215">
  <si>
    <t>Income Statement - 12 Month</t>
  </si>
  <si>
    <r>
      <rPr>
        <b/>
        <sz val="9"/>
        <color rgb="FF303030"/>
        <rFont val="Arial"/>
      </rPr>
      <t xml:space="preserve">Exported On: </t>
    </r>
    <r>
      <rPr>
        <sz val="9"/>
        <color rgb="FF303030"/>
        <rFont val="Arial"/>
      </rPr>
      <t>01/19/2025 12:08 PM</t>
    </r>
  </si>
  <si>
    <r>
      <rPr>
        <b/>
        <sz val="13"/>
        <color rgb="FF303030"/>
        <rFont val="Arial"/>
      </rPr>
      <t>nLee Management &amp; Consulting, LLC</t>
    </r>
  </si>
  <si>
    <r>
      <rPr>
        <b/>
        <sz val="13"/>
        <color rgb="FF303030"/>
        <rFont val="Arial"/>
      </rPr>
      <t xml:space="preserve">Property Groups: </t>
    </r>
    <r>
      <rPr>
        <sz val="13"/>
        <color rgb="FF303030"/>
        <rFont val="Arial"/>
      </rPr>
      <t>Exact Hall</t>
    </r>
  </si>
  <si>
    <r>
      <rPr>
        <b/>
        <sz val="13"/>
        <color rgb="FF303030"/>
        <rFont val="Arial"/>
      </rPr>
      <t xml:space="preserve">Fund Type: </t>
    </r>
    <r>
      <rPr>
        <sz val="13"/>
        <color rgb="FF303030"/>
        <rFont val="Arial"/>
      </rPr>
      <t>All</t>
    </r>
  </si>
  <si>
    <r>
      <rPr>
        <b/>
        <sz val="13"/>
        <color rgb="FF303030"/>
        <rFont val="Arial"/>
      </rPr>
      <t xml:space="preserve">Period Range: </t>
    </r>
    <r>
      <rPr>
        <sz val="13"/>
        <color rgb="FF303030"/>
        <rFont val="Arial"/>
      </rPr>
      <t>Jan 2024 to Dec 2024</t>
    </r>
  </si>
  <si>
    <r>
      <rPr>
        <b/>
        <sz val="13"/>
        <color rgb="FF303030"/>
        <rFont val="Arial"/>
      </rPr>
      <t xml:space="preserve">Level of Detail: </t>
    </r>
    <r>
      <rPr>
        <sz val="13"/>
        <color rgb="FF303030"/>
        <rFont val="Arial"/>
      </rPr>
      <t>Detail View</t>
    </r>
  </si>
  <si>
    <r>
      <rPr>
        <b/>
        <sz val="13"/>
        <color rgb="FF303030"/>
        <rFont val="Arial"/>
      </rPr>
      <t xml:space="preserve">Include Zero Balance GL Accounts: </t>
    </r>
    <r>
      <rPr>
        <sz val="13"/>
        <color rgb="FF303030"/>
        <rFont val="Arial"/>
      </rPr>
      <t>No</t>
    </r>
  </si>
  <si>
    <t>Account Name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</si>
  <si>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</si>
  <si>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</si>
  <si>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</si>
  <si>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</si>
  <si>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</si>
  <si>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</si>
  <si>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</si>
  <si>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</si>
  <si>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</si>
  <si>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</si>
  <si>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</si>
  <si>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</si>
  <si>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Total</t>
  </si>
  <si>
    <t>Operating Income &amp; Expense</t>
  </si>
  <si>
    <t xml:space="preserve">    Income</t>
  </si>
  <si>
    <t xml:space="preserve">        RENTS</t>
  </si>
  <si>
    <t xml:space="preserve">            Rent Income</t>
  </si>
  <si>
    <t xml:space="preserve">        Total RENTS</t>
  </si>
  <si>
    <t xml:space="preserve">        Gross Potential Rent</t>
  </si>
  <si>
    <t xml:space="preserve">        Loss/Gain to Market</t>
  </si>
  <si>
    <t xml:space="preserve">        Concessions</t>
  </si>
  <si>
    <t xml:space="preserve">        Delinquency</t>
  </si>
  <si>
    <t xml:space="preserve">        Vacancy</t>
  </si>
  <si>
    <t xml:space="preserve">        FEES</t>
  </si>
  <si>
    <t xml:space="preserve">            NSF Fees Collected</t>
  </si>
  <si>
    <t xml:space="preserve">            Pet Fee-Non Refundable</t>
  </si>
  <si>
    <t xml:space="preserve">            Application Fee Income</t>
  </si>
  <si>
    <t xml:space="preserve">            Late Fee</t>
  </si>
  <si>
    <t xml:space="preserve">            Utility Fee</t>
  </si>
  <si>
    <t xml:space="preserve">            Tenant Damages</t>
  </si>
  <si>
    <t xml:space="preserve">        Total FEES</t>
  </si>
  <si>
    <t xml:space="preserve">        Deposit Forfeit</t>
  </si>
  <si>
    <t xml:space="preserve">        Laundry Income</t>
  </si>
  <si>
    <t xml:space="preserve">        Miscellaneous Income</t>
  </si>
  <si>
    <t xml:space="preserve">        Closing Out Property</t>
  </si>
  <si>
    <t xml:space="preserve">    Total Operating Income</t>
  </si>
  <si>
    <t xml:space="preserve">    Expense</t>
  </si>
  <si>
    <t xml:space="preserve">        Advertising</t>
  </si>
  <si>
    <t xml:space="preserve">        CONTRACT SERVICES</t>
  </si>
  <si>
    <t xml:space="preserve">            Carpet Cleaning</t>
  </si>
  <si>
    <t xml:space="preserve">            Janitorial Expense</t>
  </si>
  <si>
    <t xml:space="preserve">            General Maintenance Labor</t>
  </si>
  <si>
    <t xml:space="preserve">            Landscaping</t>
  </si>
  <si>
    <t xml:space="preserve">            Make Ready Expense</t>
  </si>
  <si>
    <t xml:space="preserve">            Exterminating</t>
  </si>
  <si>
    <t xml:space="preserve">            Snow Removal</t>
  </si>
  <si>
    <t xml:space="preserve">            Contract Maintenance/Repair</t>
  </si>
  <si>
    <t xml:space="preserve">        Total CONTRACT SERVICES</t>
  </si>
  <si>
    <t xml:space="preserve">        INSURANCE</t>
  </si>
  <si>
    <t xml:space="preserve">            Property Insurance</t>
  </si>
  <si>
    <t xml:space="preserve">        Total INSURANCE</t>
  </si>
  <si>
    <t xml:space="preserve">        LEGAL AND OTHER PROFESSIONAL FEES</t>
  </si>
  <si>
    <t xml:space="preserve">            Legal</t>
  </si>
  <si>
    <t xml:space="preserve">            Accounting</t>
  </si>
  <si>
    <t xml:space="preserve">            Other Professional Fees</t>
  </si>
  <si>
    <t xml:space="preserve">        Total LEGAL AND OTHER PROFESSIONAL FEES</t>
  </si>
  <si>
    <t xml:space="preserve">        MANAGEMENT FEES</t>
  </si>
  <si>
    <t xml:space="preserve">            Management fees</t>
  </si>
  <si>
    <t xml:space="preserve">        Total MANAGEMENT FEES</t>
  </si>
  <si>
    <t xml:space="preserve">        MORTGAGE</t>
  </si>
  <si>
    <t xml:space="preserve">            Mortgage Principal</t>
  </si>
  <si>
    <t xml:space="preserve">            Mortgage - Other</t>
  </si>
  <si>
    <t xml:space="preserve">        Total MORTGAGE</t>
  </si>
  <si>
    <t xml:space="preserve">        REPAIRS</t>
  </si>
  <si>
    <t xml:space="preserve">            Flooring</t>
  </si>
  <si>
    <t xml:space="preserve">            HVAC (Heat, Ventilation, Air)</t>
  </si>
  <si>
    <t xml:space="preserve">            Key/Lock Replacement</t>
  </si>
  <si>
    <t xml:space="preserve">            Repairs - Other</t>
  </si>
  <si>
    <t xml:space="preserve">            Materials/Supplies</t>
  </si>
  <si>
    <t xml:space="preserve">        Total REPAIRS</t>
  </si>
  <si>
    <t xml:space="preserve">        TAXES</t>
  </si>
  <si>
    <t xml:space="preserve">            Property Tax</t>
  </si>
  <si>
    <t xml:space="preserve">        Total TAXES</t>
  </si>
  <si>
    <t xml:space="preserve">        UTILITIES</t>
  </si>
  <si>
    <t xml:space="preserve">            Electricity</t>
  </si>
  <si>
    <t xml:space="preserve">            Gas</t>
  </si>
  <si>
    <t xml:space="preserve">            Water</t>
  </si>
  <si>
    <t xml:space="preserve">            Sewer</t>
  </si>
  <si>
    <t xml:space="preserve">            Garbage and Recycling</t>
  </si>
  <si>
    <t xml:space="preserve">        Total UTILITIES</t>
  </si>
  <si>
    <t xml:space="preserve">        OTHER</t>
  </si>
  <si>
    <t xml:space="preserve">            Security Service</t>
  </si>
  <si>
    <t xml:space="preserve">            Bank Fees</t>
  </si>
  <si>
    <t xml:space="preserve">            Equipment Rental</t>
  </si>
  <si>
    <t xml:space="preserve">        Total OTHER</t>
  </si>
  <si>
    <t xml:space="preserve">        Applicant Screening</t>
  </si>
  <si>
    <t xml:space="preserve">        CAPITAL EXPENSES</t>
  </si>
  <si>
    <t xml:space="preserve">            Appliances</t>
  </si>
  <si>
    <t xml:space="preserve">            Equipment/Tools</t>
  </si>
  <si>
    <t xml:space="preserve">            Exterior Building</t>
  </si>
  <si>
    <t xml:space="preserve">            Misc Repair / Replace</t>
  </si>
  <si>
    <t xml:space="preserve">        Total CAPITAL EXPENSES</t>
  </si>
  <si>
    <t xml:space="preserve">    Total Operating Expense</t>
  </si>
  <si>
    <t xml:space="preserve">    NOI - Net Operating Income</t>
  </si>
  <si>
    <t xml:space="preserve">    Total Income</t>
  </si>
  <si>
    <t xml:space="preserve">    Total Expense</t>
  </si>
  <si>
    <t xml:space="preserve">    Net Income</t>
  </si>
  <si>
    <t>Rent Roll</t>
  </si>
  <si>
    <r>
      <rPr>
        <b/>
        <sz val="9"/>
        <color rgb="FF303030"/>
        <rFont val="Arial"/>
      </rPr>
      <t xml:space="preserve">Exported On: </t>
    </r>
    <r>
      <rPr>
        <sz val="9"/>
        <color rgb="FF303030"/>
        <rFont val="Arial"/>
      </rPr>
      <t>01/19/2025 12:06 PM</t>
    </r>
  </si>
  <si>
    <r>
      <rPr>
        <b/>
        <sz val="13"/>
        <color rgb="FF303030"/>
        <rFont val="Arial"/>
      </rPr>
      <t xml:space="preserve">Units: </t>
    </r>
    <r>
      <rPr>
        <sz val="13"/>
        <color rgb="FF303030"/>
        <rFont val="Arial"/>
      </rPr>
      <t>All</t>
    </r>
  </si>
  <si>
    <r>
      <rPr>
        <b/>
        <sz val="13"/>
        <color rgb="FF303030"/>
        <rFont val="Arial"/>
      </rPr>
      <t xml:space="preserve">As of: </t>
    </r>
    <r>
      <rPr>
        <sz val="13"/>
        <color rgb="FF303030"/>
        <rFont val="Arial"/>
      </rPr>
      <t>12/31/2024</t>
    </r>
  </si>
  <si>
    <r>
      <rPr>
        <b/>
        <sz val="13"/>
        <color rgb="FF303030"/>
        <rFont val="Arial"/>
      </rPr>
      <t xml:space="preserve">Include Non-Revenue Units: </t>
    </r>
    <r>
      <rPr>
        <sz val="13"/>
        <color rgb="FF303030"/>
        <rFont val="Arial"/>
      </rPr>
      <t>No</t>
    </r>
  </si>
  <si>
    <t>Unit</t>
  </si>
  <si>
    <t>Tags</t>
  </si>
  <si>
    <t>BD/BA</t>
  </si>
  <si>
    <t>Tenant</t>
  </si>
  <si>
    <t>Status</t>
  </si>
  <si>
    <t>Sqft</t>
  </si>
  <si>
    <t>Market Rent</t>
  </si>
  <si>
    <t>Rent</t>
  </si>
  <si>
    <t>Deposit</t>
  </si>
  <si>
    <t>Lease From</t>
  </si>
  <si>
    <t>Lease To</t>
  </si>
  <si>
    <t>Move-in</t>
  </si>
  <si>
    <t>Move-out</t>
  </si>
  <si>
    <t>Past Due</t>
  </si>
  <si>
    <t>NSF Count</t>
  </si>
  <si>
    <t>Late Count</t>
  </si>
  <si>
    <t>HL29 Modern Flats - 2509 Duncan Street St Joseph, MO 64507</t>
  </si>
  <si>
    <t>101</t>
  </si>
  <si>
    <t>2/2.00</t>
  </si>
  <si>
    <t>Tevin T. Hollan</t>
  </si>
  <si>
    <t>Current</t>
  </si>
  <si>
    <t>102</t>
  </si>
  <si>
    <t>2/1.00</t>
  </si>
  <si>
    <t>Celeste M. Furge</t>
  </si>
  <si>
    <t>103</t>
  </si>
  <si>
    <t>1/1.00</t>
  </si>
  <si>
    <t>Jacob T. Smith</t>
  </si>
  <si>
    <t>201</t>
  </si>
  <si>
    <t>John A. Wrisley</t>
  </si>
  <si>
    <t>202</t>
  </si>
  <si>
    <t>Drew N. Albus</t>
  </si>
  <si>
    <t>203</t>
  </si>
  <si>
    <t>Andrea S. Pierpoint</t>
  </si>
  <si>
    <t>204</t>
  </si>
  <si>
    <t>Rachel N. Chapman</t>
  </si>
  <si>
    <t>205</t>
  </si>
  <si>
    <t>Grace V. Aubert</t>
  </si>
  <si>
    <t>206</t>
  </si>
  <si>
    <t>Carl J. Eloi</t>
  </si>
  <si>
    <t>207</t>
  </si>
  <si>
    <t>Ronald D. Messick</t>
  </si>
  <si>
    <t>208</t>
  </si>
  <si>
    <t>Michele  L. Blair</t>
  </si>
  <si>
    <t>209</t>
  </si>
  <si>
    <t>Citlali L. Samano</t>
  </si>
  <si>
    <t>210</t>
  </si>
  <si>
    <t>0/1.00</t>
  </si>
  <si>
    <t>Grant W. Baldwin</t>
  </si>
  <si>
    <t>211</t>
  </si>
  <si>
    <t>Ethan M. Valencia-Graham</t>
  </si>
  <si>
    <t>212</t>
  </si>
  <si>
    <t>Dakota M. Symington</t>
  </si>
  <si>
    <t>213</t>
  </si>
  <si>
    <t>Austin W. Smith</t>
  </si>
  <si>
    <t>214</t>
  </si>
  <si>
    <t>Vacant-Unrented</t>
  </si>
  <si>
    <t>215</t>
  </si>
  <si>
    <t>Parker C. Schwerdtfeger</t>
  </si>
  <si>
    <t>216</t>
  </si>
  <si>
    <t>Knoll J. Smith</t>
  </si>
  <si>
    <t>217</t>
  </si>
  <si>
    <t>Eddy  Montero</t>
  </si>
  <si>
    <t>218</t>
  </si>
  <si>
    <t>Cheryl Stutz</t>
  </si>
  <si>
    <t>301</t>
  </si>
  <si>
    <t>Jessica H. Noble</t>
  </si>
  <si>
    <t>302</t>
  </si>
  <si>
    <t>Alexus  M. Glenn</t>
  </si>
  <si>
    <t>303</t>
  </si>
  <si>
    <t>Lynn N. Schulte</t>
  </si>
  <si>
    <t>304</t>
  </si>
  <si>
    <t>Skyler P. West</t>
  </si>
  <si>
    <t>Notice-Unrented</t>
  </si>
  <si>
    <t>305</t>
  </si>
  <si>
    <t>Yehia Zayour</t>
  </si>
  <si>
    <t>306</t>
  </si>
  <si>
    <t>James Killpack</t>
  </si>
  <si>
    <t>307</t>
  </si>
  <si>
    <t>Madison K. Malone</t>
  </si>
  <si>
    <t>308</t>
  </si>
  <si>
    <t>Veronica  Blanc</t>
  </si>
  <si>
    <t>309</t>
  </si>
  <si>
    <t>Angela  M. Patterson</t>
  </si>
  <si>
    <t>401</t>
  </si>
  <si>
    <t>John F. Van Nieuwenhuyse</t>
  </si>
  <si>
    <t>402</t>
  </si>
  <si>
    <t>Marki A. Collins</t>
  </si>
  <si>
    <t>403</t>
  </si>
  <si>
    <t>Amelia M. Vopat</t>
  </si>
  <si>
    <t>404</t>
  </si>
  <si>
    <t>Mason B. Miller</t>
  </si>
  <si>
    <t>405</t>
  </si>
  <si>
    <t>Toleda E. Russell</t>
  </si>
  <si>
    <t>406</t>
  </si>
  <si>
    <t>Lawrence F. Kline</t>
  </si>
  <si>
    <t>407</t>
  </si>
  <si>
    <t>Gabriela  R. Romero</t>
  </si>
  <si>
    <t>408</t>
  </si>
  <si>
    <t>Cassandra Robbins</t>
  </si>
  <si>
    <t>409</t>
  </si>
  <si>
    <t>Aimee E. Clary</t>
  </si>
  <si>
    <t>39 Units</t>
  </si>
  <si>
    <t>97.4% Occupied</t>
  </si>
  <si>
    <t>Total 39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</si>
</sst>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-#,##0.00"/>
    <numFmt numFmtId="165" formatCode="#,##0;[Red]\-#,##0"/>
    <numFmt numFmtId="166" formatCode="mm/dd/yyyy"/>
  </numFmts>
  <fonts count="9" x14ac:knownFonts="1">
    <font>
      <sz val="11"/>
      <color rgb="FF000000"/>
      <name val="Aptos Narrow"/>
      <scheme val="minor"/>
    </font>
    <font>
      <b/>
      <sz val="18"/>
      <color rgb="FF303030"/>
      <name val="Arial"/>
    </font>
    <font>
      <sz val="9"/>
      <color rgb="FF303030"/>
      <name val="Arial"/>
    </font>
    <font>
      <b/>
      <sz val="9"/>
      <color rgb="FF303030"/>
      <name val="Arial"/>
    </font>
    <font>
      <sz val="13"/>
      <color rgb="FF303030"/>
      <name val="Arial"/>
    </font>
    <font>
      <b/>
      <sz val="13"/>
      <color rgb="FF303030"/>
      <name val="Arial"/>
    </font>
    <font>
      <b/>
      <sz val="12"/>
      <color rgb="FF303030"/>
      <name val="Arial"/>
    </font>
    <font>
      <sz val="12"/>
      <color rgb="FF303030"/>
      <name val="Arial"/>
    </font>
    <font>
      <b/>
      <sz val="12"/>
      <color rgb="FF3764A0"/>
      <name val="Arial"/>
    </font>
  </fonts>
  <fills count="4">
    <fill>
      <patternFill patternType="none"/>
    </fill>
    <fill>
      <patternFill patternType="gray125"/>
    </fill>
    <fill>
      <patternFill patternType="solid">
        <fgColor rgb="FFECF3F9"/>
        <bgColor rgb="FFECF3F9"/>
      </patternFill>
    </fill>
    <fill>
      <patternFill patternType="solid">
        <fgColor rgb="FFF2F2F2"/>
        <bgColor rgb="FFF2F2F2"/>
      </patternFill>
    </fill>
  </fills>
  <borders count="4">
    <border>
      <left/>
      <right/>
      <top/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303030"/>
      </top>
      <bottom/>
      <diagonal/>
    </border>
    <border>
      <left/>
      <right/>
      <top style="medium">
        <color rgb="FF30303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/>
    </xf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164" fontId="6" fillId="0" borderId="2" xfId="0" applyNumberFormat="1" applyFont="1" applyBorder="1"/>
    <xf numFmtId="164" fontId="6" fillId="0" borderId="3" xfId="0" applyNumberFormat="1" applyFont="1" applyBorder="1"/>
    <xf numFmtId="0" fontId="8" fillId="0" borderId="0" xfId="0" applyFont="1" applyAlignment="1">
      <alignment horizontal="left"/>
    </xf>
    <xf numFmtId="165" fontId="7" fillId="0" borderId="0" xfId="0" applyNumberFormat="1" applyFont="1"/>
    <xf numFmtId="166" fontId="7" fillId="0" borderId="0" xfId="0" applyNumberFormat="1" applyFont="1"/>
    <xf numFmtId="165" fontId="6" fillId="0" borderId="0" xfId="0" applyNumberFormat="1" applyFont="1"/>
    <xf numFmtId="166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947EC-3C44-44A0-8B86-674600E1D64F}">
  <dimension ref="A1:N1000"/>
  <sheetViews>
    <sheetView tabSelected="1" topLeftCell="H1" workbookViewId="0">
      <selection sqref="A1:P1"/>
    </sheetView>
  </sheetViews>
  <sheetFormatPr defaultColWidth="14" defaultRowHeight="15" customHeight="1" x14ac:dyDescent="0.3"/>
  <cols>
    <col min="1" max="1" width="35" customWidth="1"/>
    <col min="2" max="2" width="24" customWidth="1"/>
    <col min="3" max="7" width="23.88671875" customWidth="1"/>
    <col min="8" max="8" width="24" customWidth="1"/>
    <col min="9" max="11" width="23.88671875" customWidth="1"/>
    <col min="12" max="12" width="24" customWidth="1"/>
    <col min="13" max="13" width="23.88671875" customWidth="1"/>
    <col min="14" max="14" width="24" customWidth="1"/>
    <col min="15" max="26" width="9.5546875" customWidth="1"/>
  </cols>
  <sheetData>
    <row r="1" spans="1:14" ht="18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" customHeight="1" x14ac:dyDescent="0.3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" customHeigh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8" customHeight="1" x14ac:dyDescent="0.3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customHeight="1" x14ac:dyDescent="0.3">
      <c r="A5" s="4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8" customHeight="1" x14ac:dyDescent="0.3">
      <c r="A6" s="4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8" customHeight="1" x14ac:dyDescent="0.3">
      <c r="A7" s="4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8" customHeight="1" x14ac:dyDescent="0.3">
      <c r="A8" s="4" t="s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8" customHeight="1" x14ac:dyDescent="0.3">
      <c r="A9" s="4" t="s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8" customHeight="1" x14ac:dyDescent="0.3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8" customHeight="1" x14ac:dyDescent="0.3">
      <c r="A11" s="5" t="s">
        <v>8</v>
      </c>
      <c r="B11" s="5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5" t="s">
        <v>15</v>
      </c>
      <c r="I11" s="5" t="s">
        <v>16</v>
      </c>
      <c r="J11" s="5" t="s">
        <v>17</v>
      </c>
      <c r="K11" s="5" t="s">
        <v>18</v>
      </c>
      <c r="L11" s="5" t="s">
        <v>19</v>
      </c>
      <c r="M11" s="5" t="s">
        <v>20</v>
      </c>
      <c r="N11" s="5" t="s">
        <v>21</v>
      </c>
    </row>
    <row r="12" spans="1:14" ht="18" customHeight="1" x14ac:dyDescent="0.3">
      <c r="A12" s="6" t="s">
        <v>22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3">
      <c r="A13" s="6" t="s">
        <v>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3">
      <c r="A14" s="6" t="s">
        <v>24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8" customHeight="1" x14ac:dyDescent="0.3">
      <c r="A15" s="8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31308.67</v>
      </c>
      <c r="N15" s="9">
        <v>31308.67</v>
      </c>
    </row>
    <row r="16" spans="1:14" ht="18" customHeight="1" x14ac:dyDescent="0.3">
      <c r="A16" s="6" t="s">
        <v>26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31308.67</v>
      </c>
      <c r="N16" s="10">
        <v>31308.67</v>
      </c>
    </row>
    <row r="17" spans="1:14" ht="18" customHeight="1" x14ac:dyDescent="0.3">
      <c r="A17" s="8" t="s">
        <v>27</v>
      </c>
      <c r="B17" s="9">
        <v>31955</v>
      </c>
      <c r="C17" s="9">
        <v>31955</v>
      </c>
      <c r="D17" s="9">
        <v>31955</v>
      </c>
      <c r="E17" s="9">
        <v>31955</v>
      </c>
      <c r="F17" s="9">
        <v>31955</v>
      </c>
      <c r="G17" s="9">
        <v>31955</v>
      </c>
      <c r="H17" s="9">
        <v>31955</v>
      </c>
      <c r="I17" s="9">
        <v>31998.54</v>
      </c>
      <c r="J17" s="9">
        <v>32030</v>
      </c>
      <c r="K17" s="9">
        <v>32030</v>
      </c>
      <c r="L17" s="9">
        <v>32030</v>
      </c>
      <c r="M17" s="9">
        <v>0</v>
      </c>
      <c r="N17" s="9">
        <v>351773.54</v>
      </c>
    </row>
    <row r="18" spans="1:14" ht="18" customHeight="1" x14ac:dyDescent="0.3">
      <c r="A18" s="8" t="s">
        <v>28</v>
      </c>
      <c r="B18" s="9">
        <v>685.2</v>
      </c>
      <c r="C18" s="9">
        <v>1192.07</v>
      </c>
      <c r="D18" s="9">
        <v>599.51</v>
      </c>
      <c r="E18" s="9">
        <v>383.97</v>
      </c>
      <c r="F18" s="9">
        <v>722.45</v>
      </c>
      <c r="G18" s="9">
        <v>-19.559999999999999</v>
      </c>
      <c r="H18" s="9">
        <v>158.93</v>
      </c>
      <c r="I18" s="9">
        <v>1940.51</v>
      </c>
      <c r="J18" s="9">
        <v>227.17</v>
      </c>
      <c r="K18" s="9">
        <v>-1836.86</v>
      </c>
      <c r="L18" s="9">
        <v>428.85</v>
      </c>
      <c r="M18" s="9">
        <v>0</v>
      </c>
      <c r="N18" s="9">
        <v>4482.24</v>
      </c>
    </row>
    <row r="19" spans="1:14" ht="18" customHeight="1" x14ac:dyDescent="0.3">
      <c r="A19" s="8" t="s">
        <v>29</v>
      </c>
      <c r="B19" s="9">
        <v>0</v>
      </c>
      <c r="C19" s="9">
        <v>-937</v>
      </c>
      <c r="D19" s="9">
        <v>-937</v>
      </c>
      <c r="E19" s="9">
        <v>-937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-2811</v>
      </c>
    </row>
    <row r="20" spans="1:14" ht="18" customHeight="1" x14ac:dyDescent="0.3">
      <c r="A20" s="8" t="s">
        <v>30</v>
      </c>
      <c r="B20" s="9">
        <v>-328</v>
      </c>
      <c r="C20" s="9">
        <v>490</v>
      </c>
      <c r="D20" s="9">
        <v>-957</v>
      </c>
      <c r="E20" s="9">
        <v>-1368.99</v>
      </c>
      <c r="F20" s="9">
        <v>-31</v>
      </c>
      <c r="G20" s="9">
        <v>531.49</v>
      </c>
      <c r="H20" s="9">
        <v>-155</v>
      </c>
      <c r="I20" s="9">
        <v>78</v>
      </c>
      <c r="J20" s="9">
        <v>-26</v>
      </c>
      <c r="K20" s="9">
        <v>-14</v>
      </c>
      <c r="L20" s="9">
        <v>-29</v>
      </c>
      <c r="M20" s="9">
        <v>0</v>
      </c>
      <c r="N20" s="9">
        <v>-1809.5</v>
      </c>
    </row>
    <row r="21" spans="1:14" ht="18" customHeight="1" x14ac:dyDescent="0.3">
      <c r="A21" s="8" t="s">
        <v>31</v>
      </c>
      <c r="B21" s="9">
        <v>-1142.0999999999999</v>
      </c>
      <c r="C21" s="9">
        <v>-2165.52</v>
      </c>
      <c r="D21" s="9">
        <v>-2029.03</v>
      </c>
      <c r="E21" s="9">
        <v>-2475</v>
      </c>
      <c r="F21" s="9">
        <v>-3106.45</v>
      </c>
      <c r="G21" s="9">
        <v>-5087.5</v>
      </c>
      <c r="H21" s="9">
        <v>-7577.1</v>
      </c>
      <c r="I21" s="9">
        <v>-8153.21</v>
      </c>
      <c r="J21" s="9">
        <v>-4800.84</v>
      </c>
      <c r="K21" s="9">
        <v>-1210.48</v>
      </c>
      <c r="L21" s="9">
        <v>-2123.33</v>
      </c>
      <c r="M21" s="9">
        <v>0</v>
      </c>
      <c r="N21" s="9">
        <v>-39870.559999999998</v>
      </c>
    </row>
    <row r="22" spans="1:14" ht="18" customHeight="1" x14ac:dyDescent="0.3">
      <c r="A22" s="6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8" customHeight="1" x14ac:dyDescent="0.3">
      <c r="A23" s="8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50</v>
      </c>
      <c r="K23" s="9">
        <v>0</v>
      </c>
      <c r="L23" s="9">
        <v>0</v>
      </c>
      <c r="M23" s="9">
        <v>0</v>
      </c>
      <c r="N23" s="9">
        <v>50</v>
      </c>
    </row>
    <row r="24" spans="1:14" ht="18" customHeight="1" x14ac:dyDescent="0.3">
      <c r="A24" s="8" t="s">
        <v>34</v>
      </c>
      <c r="B24" s="9">
        <v>400</v>
      </c>
      <c r="C24" s="9">
        <v>940</v>
      </c>
      <c r="D24" s="9">
        <v>745.52</v>
      </c>
      <c r="E24" s="9">
        <v>413.71</v>
      </c>
      <c r="F24" s="9">
        <v>375</v>
      </c>
      <c r="G24" s="9">
        <v>875.81</v>
      </c>
      <c r="H24" s="9">
        <v>604.16999999999996</v>
      </c>
      <c r="I24" s="9">
        <v>1180</v>
      </c>
      <c r="J24" s="9">
        <v>1174.68</v>
      </c>
      <c r="K24" s="9">
        <v>698.34</v>
      </c>
      <c r="L24" s="9">
        <v>400</v>
      </c>
      <c r="M24" s="9">
        <v>755</v>
      </c>
      <c r="N24" s="9">
        <v>8562.23</v>
      </c>
    </row>
    <row r="25" spans="1:14" ht="18" customHeight="1" x14ac:dyDescent="0.3">
      <c r="A25" s="8" t="s">
        <v>35</v>
      </c>
      <c r="B25" s="9">
        <v>160</v>
      </c>
      <c r="C25" s="9">
        <v>40</v>
      </c>
      <c r="D25" s="9">
        <v>0</v>
      </c>
      <c r="E25" s="9">
        <v>160</v>
      </c>
      <c r="F25" s="9">
        <v>160</v>
      </c>
      <c r="G25" s="9">
        <v>220</v>
      </c>
      <c r="H25" s="9">
        <v>-105</v>
      </c>
      <c r="I25" s="9">
        <v>300</v>
      </c>
      <c r="J25" s="9">
        <v>180</v>
      </c>
      <c r="K25" s="9">
        <v>40</v>
      </c>
      <c r="L25" s="9">
        <v>80</v>
      </c>
      <c r="M25" s="9">
        <v>0</v>
      </c>
      <c r="N25" s="9">
        <v>1235</v>
      </c>
    </row>
    <row r="26" spans="1:14" ht="18" customHeight="1" x14ac:dyDescent="0.3">
      <c r="A26" s="8" t="s">
        <v>36</v>
      </c>
      <c r="B26" s="9">
        <v>0</v>
      </c>
      <c r="C26" s="9">
        <v>75</v>
      </c>
      <c r="D26" s="9">
        <v>188</v>
      </c>
      <c r="E26" s="9">
        <v>37</v>
      </c>
      <c r="F26" s="9">
        <v>75</v>
      </c>
      <c r="G26" s="9">
        <v>260</v>
      </c>
      <c r="H26" s="9">
        <v>0</v>
      </c>
      <c r="I26" s="9">
        <v>240</v>
      </c>
      <c r="J26" s="9">
        <v>75</v>
      </c>
      <c r="K26" s="9">
        <v>75</v>
      </c>
      <c r="L26" s="9">
        <v>300</v>
      </c>
      <c r="M26" s="9">
        <v>195</v>
      </c>
      <c r="N26" s="9">
        <v>1520</v>
      </c>
    </row>
    <row r="27" spans="1:14" ht="18" customHeight="1" x14ac:dyDescent="0.3">
      <c r="A27" s="8" t="s">
        <v>37</v>
      </c>
      <c r="B27" s="9">
        <v>1892.19</v>
      </c>
      <c r="C27" s="9">
        <v>1878.77</v>
      </c>
      <c r="D27" s="9">
        <v>1956.18</v>
      </c>
      <c r="E27" s="9">
        <v>1813</v>
      </c>
      <c r="F27" s="9">
        <v>1746</v>
      </c>
      <c r="G27" s="9">
        <v>1778.94</v>
      </c>
      <c r="H27" s="9">
        <v>1442.3</v>
      </c>
      <c r="I27" s="9">
        <v>1657.74</v>
      </c>
      <c r="J27" s="9">
        <v>1678.37</v>
      </c>
      <c r="K27" s="9">
        <v>1833.24</v>
      </c>
      <c r="L27" s="9">
        <v>1988.19</v>
      </c>
      <c r="M27" s="9">
        <v>1985.73</v>
      </c>
      <c r="N27" s="9">
        <v>21650.65</v>
      </c>
    </row>
    <row r="28" spans="1:14" ht="18" customHeight="1" x14ac:dyDescent="0.3">
      <c r="A28" s="8" t="s">
        <v>38</v>
      </c>
      <c r="B28" s="9">
        <v>0</v>
      </c>
      <c r="C28" s="9">
        <v>0</v>
      </c>
      <c r="D28" s="9">
        <v>0</v>
      </c>
      <c r="E28" s="9">
        <v>657.1</v>
      </c>
      <c r="F28" s="9">
        <v>0</v>
      </c>
      <c r="G28" s="9">
        <v>800</v>
      </c>
      <c r="H28" s="9">
        <v>0</v>
      </c>
      <c r="I28" s="9">
        <v>800</v>
      </c>
      <c r="J28" s="9">
        <v>0</v>
      </c>
      <c r="K28" s="9">
        <v>0</v>
      </c>
      <c r="L28" s="9">
        <v>730.41</v>
      </c>
      <c r="M28" s="9">
        <v>0</v>
      </c>
      <c r="N28" s="9">
        <v>2987.51</v>
      </c>
    </row>
    <row r="29" spans="1:14" ht="18" customHeight="1" x14ac:dyDescent="0.3">
      <c r="A29" s="6" t="s">
        <v>39</v>
      </c>
      <c r="B29" s="10">
        <v>2452.19</v>
      </c>
      <c r="C29" s="10">
        <v>2933.77</v>
      </c>
      <c r="D29" s="10">
        <v>2889.7</v>
      </c>
      <c r="E29" s="10">
        <v>3080.81</v>
      </c>
      <c r="F29" s="10">
        <v>2356</v>
      </c>
      <c r="G29" s="10">
        <v>3934.75</v>
      </c>
      <c r="H29" s="10">
        <v>1941.47</v>
      </c>
      <c r="I29" s="10">
        <v>4177.74</v>
      </c>
      <c r="J29" s="10">
        <v>3158.05</v>
      </c>
      <c r="K29" s="10">
        <v>2646.58</v>
      </c>
      <c r="L29" s="10">
        <v>3498.6</v>
      </c>
      <c r="M29" s="10">
        <v>2935.73</v>
      </c>
      <c r="N29" s="10">
        <v>36005.39</v>
      </c>
    </row>
    <row r="30" spans="1:14" ht="18" customHeight="1" x14ac:dyDescent="0.3">
      <c r="A30" s="8" t="s">
        <v>40</v>
      </c>
      <c r="B30" s="9">
        <v>255</v>
      </c>
      <c r="C30" s="9">
        <v>950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1205</v>
      </c>
    </row>
    <row r="31" spans="1:14" ht="18" customHeight="1" x14ac:dyDescent="0.3">
      <c r="A31" s="8" t="s">
        <v>41</v>
      </c>
      <c r="B31" s="9">
        <v>245.55</v>
      </c>
      <c r="C31" s="9">
        <v>234.81</v>
      </c>
      <c r="D31" s="9">
        <v>190.57</v>
      </c>
      <c r="E31" s="9">
        <v>0</v>
      </c>
      <c r="F31" s="9">
        <v>0</v>
      </c>
      <c r="G31" s="9">
        <v>0</v>
      </c>
      <c r="H31" s="9">
        <v>528.04999999999995</v>
      </c>
      <c r="I31" s="9">
        <v>0</v>
      </c>
      <c r="J31" s="9">
        <v>0</v>
      </c>
      <c r="K31" s="9">
        <v>0</v>
      </c>
      <c r="L31" s="9">
        <v>0</v>
      </c>
      <c r="M31" s="9">
        <v>300.8</v>
      </c>
      <c r="N31" s="9">
        <v>1499.78</v>
      </c>
    </row>
    <row r="32" spans="1:14" ht="18" customHeight="1" x14ac:dyDescent="0.3">
      <c r="A32" s="8" t="s">
        <v>42</v>
      </c>
      <c r="B32" s="9">
        <v>0</v>
      </c>
      <c r="C32" s="9">
        <v>0</v>
      </c>
      <c r="D32" s="9">
        <v>0</v>
      </c>
      <c r="E32" s="9">
        <v>264.3</v>
      </c>
      <c r="F32" s="9">
        <v>94.93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219.59</v>
      </c>
      <c r="M32" s="9">
        <v>0</v>
      </c>
      <c r="N32" s="9">
        <v>578.82000000000005</v>
      </c>
    </row>
    <row r="33" spans="1:14" ht="18" customHeight="1" x14ac:dyDescent="0.3">
      <c r="A33" s="8" t="s">
        <v>43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-16099.82</v>
      </c>
      <c r="L33" s="9">
        <v>0</v>
      </c>
      <c r="M33" s="9">
        <v>0</v>
      </c>
      <c r="N33" s="9">
        <v>-16099.82</v>
      </c>
    </row>
    <row r="34" spans="1:14" ht="18" customHeight="1" x14ac:dyDescent="0.3">
      <c r="A34" s="6" t="s">
        <v>44</v>
      </c>
      <c r="B34" s="10">
        <v>34122.839999999997</v>
      </c>
      <c r="C34" s="10">
        <v>34653.129999999997</v>
      </c>
      <c r="D34" s="10">
        <v>31711.75</v>
      </c>
      <c r="E34" s="10">
        <v>30903.09</v>
      </c>
      <c r="F34" s="10">
        <v>31990.93</v>
      </c>
      <c r="G34" s="10">
        <v>31314.18</v>
      </c>
      <c r="H34" s="10">
        <v>26851.35</v>
      </c>
      <c r="I34" s="10">
        <v>30041.58</v>
      </c>
      <c r="J34" s="10">
        <v>30588.38</v>
      </c>
      <c r="K34" s="10">
        <v>15515.42</v>
      </c>
      <c r="L34" s="10">
        <v>34024.71</v>
      </c>
      <c r="M34" s="10">
        <v>34545.199999999997</v>
      </c>
      <c r="N34" s="10">
        <v>366262.56</v>
      </c>
    </row>
    <row r="35" spans="1:14" ht="18" customHeight="1" x14ac:dyDescent="0.3">
      <c r="A35" s="6" t="s">
        <v>45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8" customHeight="1" x14ac:dyDescent="0.3">
      <c r="A36" s="8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1914</v>
      </c>
      <c r="I36" s="9">
        <v>319</v>
      </c>
      <c r="J36" s="9">
        <v>0</v>
      </c>
      <c r="K36" s="9">
        <v>319</v>
      </c>
      <c r="L36" s="9">
        <v>319</v>
      </c>
      <c r="M36" s="9">
        <v>319</v>
      </c>
      <c r="N36" s="9">
        <v>3190</v>
      </c>
    </row>
    <row r="37" spans="1:14" ht="18" customHeight="1" x14ac:dyDescent="0.3">
      <c r="A37" s="6" t="s">
        <v>47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8" customHeight="1" x14ac:dyDescent="0.3">
      <c r="A38" s="8" t="s">
        <v>48</v>
      </c>
      <c r="B38" s="9">
        <v>0</v>
      </c>
      <c r="C38" s="9">
        <v>0</v>
      </c>
      <c r="D38" s="9">
        <v>0</v>
      </c>
      <c r="E38" s="9">
        <v>242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242</v>
      </c>
    </row>
    <row r="39" spans="1:14" ht="18" customHeight="1" x14ac:dyDescent="0.3">
      <c r="A39" s="8" t="s">
        <v>49</v>
      </c>
      <c r="B39" s="9">
        <v>0</v>
      </c>
      <c r="C39" s="9">
        <v>1200</v>
      </c>
      <c r="D39" s="9">
        <v>0</v>
      </c>
      <c r="E39" s="9">
        <v>1800</v>
      </c>
      <c r="F39" s="9">
        <v>0</v>
      </c>
      <c r="G39" s="9">
        <v>0</v>
      </c>
      <c r="H39" s="9">
        <v>1800</v>
      </c>
      <c r="I39" s="9">
        <v>0</v>
      </c>
      <c r="J39" s="9">
        <v>0</v>
      </c>
      <c r="K39" s="9">
        <v>1800</v>
      </c>
      <c r="L39" s="9">
        <v>600</v>
      </c>
      <c r="M39" s="9">
        <v>0</v>
      </c>
      <c r="N39" s="9">
        <v>7200</v>
      </c>
    </row>
    <row r="40" spans="1:14" ht="18" customHeight="1" x14ac:dyDescent="0.3">
      <c r="A40" s="8" t="s">
        <v>50</v>
      </c>
      <c r="B40" s="9">
        <v>2320.37</v>
      </c>
      <c r="C40" s="9">
        <v>966.18</v>
      </c>
      <c r="D40" s="9">
        <v>783.99</v>
      </c>
      <c r="E40" s="9">
        <v>531.61</v>
      </c>
      <c r="F40" s="9">
        <v>626.91999999999996</v>
      </c>
      <c r="G40" s="9">
        <v>811.11</v>
      </c>
      <c r="H40" s="9">
        <v>927.56</v>
      </c>
      <c r="I40" s="9">
        <v>2152.66</v>
      </c>
      <c r="J40" s="9">
        <v>988.98</v>
      </c>
      <c r="K40" s="9">
        <v>803</v>
      </c>
      <c r="L40" s="9">
        <v>437.46</v>
      </c>
      <c r="M40" s="9">
        <v>336.27</v>
      </c>
      <c r="N40" s="9">
        <v>11686.11</v>
      </c>
    </row>
    <row r="41" spans="1:14" ht="18" customHeight="1" x14ac:dyDescent="0.3">
      <c r="A41" s="8" t="s">
        <v>51</v>
      </c>
      <c r="B41" s="9">
        <v>540</v>
      </c>
      <c r="C41" s="9">
        <v>0</v>
      </c>
      <c r="D41" s="9">
        <v>0</v>
      </c>
      <c r="E41" s="9">
        <v>0</v>
      </c>
      <c r="F41" s="9">
        <v>270</v>
      </c>
      <c r="G41" s="9">
        <v>360</v>
      </c>
      <c r="H41" s="9">
        <v>395</v>
      </c>
      <c r="I41" s="9">
        <v>0</v>
      </c>
      <c r="J41" s="9">
        <v>720</v>
      </c>
      <c r="K41" s="9">
        <v>0</v>
      </c>
      <c r="L41" s="9">
        <v>360</v>
      </c>
      <c r="M41" s="9">
        <v>360</v>
      </c>
      <c r="N41" s="9">
        <v>3005</v>
      </c>
    </row>
    <row r="42" spans="1:14" ht="18" customHeight="1" x14ac:dyDescent="0.3">
      <c r="A42" s="8" t="s">
        <v>52</v>
      </c>
      <c r="B42" s="9">
        <v>180.03</v>
      </c>
      <c r="C42" s="9">
        <v>395.9</v>
      </c>
      <c r="D42" s="9">
        <v>448.69</v>
      </c>
      <c r="E42" s="9">
        <v>808.59</v>
      </c>
      <c r="F42" s="9">
        <v>435.68</v>
      </c>
      <c r="G42" s="9">
        <v>1830.19</v>
      </c>
      <c r="H42" s="9">
        <v>300</v>
      </c>
      <c r="I42" s="9">
        <v>2160.66</v>
      </c>
      <c r="J42" s="9">
        <v>2246.6799999999998</v>
      </c>
      <c r="K42" s="9">
        <v>721.26</v>
      </c>
      <c r="L42" s="9">
        <v>1649.38</v>
      </c>
      <c r="M42" s="9">
        <v>241.36</v>
      </c>
      <c r="N42" s="9">
        <v>11418.42</v>
      </c>
    </row>
    <row r="43" spans="1:14" ht="18" customHeight="1" x14ac:dyDescent="0.3">
      <c r="A43" s="8" t="s">
        <v>53</v>
      </c>
      <c r="B43" s="9">
        <v>0</v>
      </c>
      <c r="C43" s="9">
        <v>0</v>
      </c>
      <c r="D43" s="9">
        <v>0</v>
      </c>
      <c r="E43" s="9">
        <v>220</v>
      </c>
      <c r="F43" s="9">
        <v>0</v>
      </c>
      <c r="G43" s="9">
        <v>0</v>
      </c>
      <c r="H43" s="9">
        <v>60</v>
      </c>
      <c r="I43" s="9">
        <v>0</v>
      </c>
      <c r="J43" s="9">
        <v>220</v>
      </c>
      <c r="K43" s="9">
        <v>220</v>
      </c>
      <c r="L43" s="9">
        <v>175</v>
      </c>
      <c r="M43" s="9">
        <v>0</v>
      </c>
      <c r="N43" s="9">
        <v>895</v>
      </c>
    </row>
    <row r="44" spans="1:14" ht="18" customHeight="1" x14ac:dyDescent="0.3">
      <c r="A44" s="8" t="s">
        <v>54</v>
      </c>
      <c r="B44" s="9">
        <v>975</v>
      </c>
      <c r="C44" s="9">
        <v>0</v>
      </c>
      <c r="D44" s="9">
        <v>966.08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1941.08</v>
      </c>
    </row>
    <row r="45" spans="1:14" ht="18" customHeight="1" x14ac:dyDescent="0.3">
      <c r="A45" s="8" t="s">
        <v>55</v>
      </c>
      <c r="B45" s="9">
        <v>0</v>
      </c>
      <c r="C45" s="9">
        <v>0</v>
      </c>
      <c r="D45" s="9">
        <v>1369.59</v>
      </c>
      <c r="E45" s="9">
        <v>0</v>
      </c>
      <c r="F45" s="9">
        <v>1050</v>
      </c>
      <c r="G45" s="9">
        <v>0</v>
      </c>
      <c r="H45" s="9">
        <v>0</v>
      </c>
      <c r="I45" s="9">
        <v>0</v>
      </c>
      <c r="J45" s="9">
        <v>462.95</v>
      </c>
      <c r="K45" s="9">
        <v>0</v>
      </c>
      <c r="L45" s="9">
        <v>651.46</v>
      </c>
      <c r="M45" s="9">
        <v>0</v>
      </c>
      <c r="N45" s="9">
        <v>3534</v>
      </c>
    </row>
    <row r="46" spans="1:14" ht="18" customHeight="1" x14ac:dyDescent="0.3">
      <c r="A46" s="6" t="s">
        <v>56</v>
      </c>
      <c r="B46" s="10">
        <v>4015.4</v>
      </c>
      <c r="C46" s="10">
        <v>2562.08</v>
      </c>
      <c r="D46" s="10">
        <v>3568.35</v>
      </c>
      <c r="E46" s="10">
        <v>3602.2</v>
      </c>
      <c r="F46" s="10">
        <v>2382.6</v>
      </c>
      <c r="G46" s="10">
        <v>3001.3</v>
      </c>
      <c r="H46" s="10">
        <v>3482.56</v>
      </c>
      <c r="I46" s="10">
        <v>4313.32</v>
      </c>
      <c r="J46" s="10">
        <v>4638.6099999999997</v>
      </c>
      <c r="K46" s="10">
        <v>3544.26</v>
      </c>
      <c r="L46" s="10">
        <v>3873.3</v>
      </c>
      <c r="M46" s="10">
        <v>937.63</v>
      </c>
      <c r="N46" s="10">
        <v>39921.61</v>
      </c>
    </row>
    <row r="47" spans="1:14" ht="18" customHeight="1" x14ac:dyDescent="0.3">
      <c r="A47" s="6" t="s">
        <v>57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8" customHeight="1" x14ac:dyDescent="0.3">
      <c r="A48" s="8" t="s">
        <v>58</v>
      </c>
      <c r="B48" s="9">
        <v>16994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16994</v>
      </c>
    </row>
    <row r="49" spans="1:14" ht="18" customHeight="1" x14ac:dyDescent="0.3">
      <c r="A49" s="6" t="s">
        <v>59</v>
      </c>
      <c r="B49" s="10">
        <v>16994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16994</v>
      </c>
    </row>
    <row r="50" spans="1:14" ht="18" customHeight="1" x14ac:dyDescent="0.3">
      <c r="A50" s="6" t="s">
        <v>60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8" customHeight="1" x14ac:dyDescent="0.3">
      <c r="A51" s="8" t="s">
        <v>61</v>
      </c>
      <c r="B51" s="9">
        <v>0</v>
      </c>
      <c r="C51" s="9">
        <v>0</v>
      </c>
      <c r="D51" s="9">
        <v>0</v>
      </c>
      <c r="E51" s="9">
        <v>357.5</v>
      </c>
      <c r="F51" s="9">
        <v>0</v>
      </c>
      <c r="G51" s="9">
        <v>0</v>
      </c>
      <c r="H51" s="9">
        <v>0</v>
      </c>
      <c r="I51" s="9">
        <v>0</v>
      </c>
      <c r="J51" s="9">
        <v>1129.5</v>
      </c>
      <c r="K51" s="9">
        <v>0</v>
      </c>
      <c r="L51" s="9">
        <v>0</v>
      </c>
      <c r="M51" s="9">
        <v>0</v>
      </c>
      <c r="N51" s="9">
        <v>1487</v>
      </c>
    </row>
    <row r="52" spans="1:14" ht="18" customHeight="1" x14ac:dyDescent="0.3">
      <c r="A52" s="8" t="s">
        <v>62</v>
      </c>
      <c r="B52" s="9">
        <v>0</v>
      </c>
      <c r="C52" s="9">
        <v>4880</v>
      </c>
      <c r="D52" s="9">
        <v>0</v>
      </c>
      <c r="E52" s="9">
        <v>0</v>
      </c>
      <c r="F52" s="9">
        <v>0</v>
      </c>
      <c r="G52" s="9">
        <v>0</v>
      </c>
      <c r="H52" s="9">
        <v>1250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6130</v>
      </c>
    </row>
    <row r="53" spans="1:14" ht="18" customHeight="1" x14ac:dyDescent="0.3">
      <c r="A53" s="8" t="s">
        <v>63</v>
      </c>
      <c r="B53" s="9">
        <v>0</v>
      </c>
      <c r="C53" s="9">
        <v>0</v>
      </c>
      <c r="D53" s="9">
        <v>0</v>
      </c>
      <c r="E53" s="9">
        <v>35.06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67.959999999999994</v>
      </c>
      <c r="N53" s="9">
        <v>103.02</v>
      </c>
    </row>
    <row r="54" spans="1:14" ht="18" customHeight="1" x14ac:dyDescent="0.3">
      <c r="A54" s="6" t="s">
        <v>64</v>
      </c>
      <c r="B54" s="10">
        <v>0</v>
      </c>
      <c r="C54" s="10">
        <v>4880</v>
      </c>
      <c r="D54" s="10">
        <v>0</v>
      </c>
      <c r="E54" s="10">
        <v>392.56</v>
      </c>
      <c r="F54" s="10">
        <v>0</v>
      </c>
      <c r="G54" s="10">
        <v>0</v>
      </c>
      <c r="H54" s="10">
        <v>1250</v>
      </c>
      <c r="I54" s="10">
        <v>0</v>
      </c>
      <c r="J54" s="10">
        <v>1129.5</v>
      </c>
      <c r="K54" s="10">
        <v>0</v>
      </c>
      <c r="L54" s="10">
        <v>0</v>
      </c>
      <c r="M54" s="10">
        <v>67.959999999999994</v>
      </c>
      <c r="N54" s="10">
        <v>7720.02</v>
      </c>
    </row>
    <row r="55" spans="1:14" ht="18" customHeight="1" x14ac:dyDescent="0.3">
      <c r="A55" s="6" t="s">
        <v>65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8" customHeight="1" x14ac:dyDescent="0.3">
      <c r="A56" s="8" t="s">
        <v>66</v>
      </c>
      <c r="B56" s="9">
        <v>6915.4</v>
      </c>
      <c r="C56" s="9">
        <v>3539.83</v>
      </c>
      <c r="D56" s="9">
        <v>3173.8</v>
      </c>
      <c r="E56" s="9">
        <v>87.2</v>
      </c>
      <c r="F56" s="9">
        <v>3160.64</v>
      </c>
      <c r="G56" s="9">
        <v>3173.6</v>
      </c>
      <c r="H56" s="9">
        <v>3109.42</v>
      </c>
      <c r="I56" s="9">
        <v>2642.83</v>
      </c>
      <c r="J56" s="9">
        <v>2974.16</v>
      </c>
      <c r="K56" s="9">
        <v>6198.36</v>
      </c>
      <c r="L56" s="9">
        <v>3342.51</v>
      </c>
      <c r="M56" s="9">
        <v>3318.74</v>
      </c>
      <c r="N56" s="9">
        <v>41636.49</v>
      </c>
    </row>
    <row r="57" spans="1:14" ht="18" customHeight="1" x14ac:dyDescent="0.3">
      <c r="A57" s="6" t="s">
        <v>67</v>
      </c>
      <c r="B57" s="10">
        <v>6915.4</v>
      </c>
      <c r="C57" s="10">
        <v>3539.83</v>
      </c>
      <c r="D57" s="10">
        <v>3173.8</v>
      </c>
      <c r="E57" s="10">
        <v>87.2</v>
      </c>
      <c r="F57" s="10">
        <v>3160.64</v>
      </c>
      <c r="G57" s="10">
        <v>3173.6</v>
      </c>
      <c r="H57" s="10">
        <v>3109.42</v>
      </c>
      <c r="I57" s="10">
        <v>2642.83</v>
      </c>
      <c r="J57" s="10">
        <v>2974.16</v>
      </c>
      <c r="K57" s="10">
        <v>6198.36</v>
      </c>
      <c r="L57" s="10">
        <v>3342.51</v>
      </c>
      <c r="M57" s="10">
        <v>3318.74</v>
      </c>
      <c r="N57" s="10">
        <v>41636.49</v>
      </c>
    </row>
    <row r="58" spans="1:14" ht="18" customHeight="1" x14ac:dyDescent="0.3">
      <c r="A58" s="6" t="s">
        <v>68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8" customHeight="1" x14ac:dyDescent="0.3">
      <c r="A59" s="8" t="s">
        <v>69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18" customHeight="1" x14ac:dyDescent="0.3">
      <c r="A60" s="8" t="s">
        <v>70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8" customHeight="1" x14ac:dyDescent="0.3">
      <c r="A61" s="6" t="s">
        <v>71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8" customHeight="1" x14ac:dyDescent="0.3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18" customHeight="1" x14ac:dyDescent="0.3">
      <c r="A63" s="6" t="s">
        <v>72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8" customHeight="1" x14ac:dyDescent="0.3">
      <c r="A64" s="8" t="s">
        <v>73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2642</v>
      </c>
      <c r="M64" s="9">
        <v>0</v>
      </c>
      <c r="N64" s="9">
        <v>2642</v>
      </c>
    </row>
    <row r="65" spans="1:14" ht="18" customHeight="1" x14ac:dyDescent="0.3">
      <c r="A65" s="8" t="s">
        <v>74</v>
      </c>
      <c r="B65" s="9">
        <v>0</v>
      </c>
      <c r="C65" s="9">
        <v>401.58</v>
      </c>
      <c r="D65" s="9">
        <v>0</v>
      </c>
      <c r="E65" s="9">
        <v>0</v>
      </c>
      <c r="F65" s="9">
        <v>580.25</v>
      </c>
      <c r="G65" s="9">
        <v>0</v>
      </c>
      <c r="H65" s="9">
        <v>0</v>
      </c>
      <c r="I65" s="9">
        <v>3422.44</v>
      </c>
      <c r="J65" s="9">
        <v>92.75</v>
      </c>
      <c r="K65" s="9">
        <v>0</v>
      </c>
      <c r="L65" s="9">
        <v>4225.01</v>
      </c>
      <c r="M65" s="9">
        <v>0</v>
      </c>
      <c r="N65" s="9">
        <v>8722.0300000000007</v>
      </c>
    </row>
    <row r="66" spans="1:14" ht="18" customHeight="1" x14ac:dyDescent="0.3">
      <c r="A66" s="8" t="s">
        <v>75</v>
      </c>
      <c r="B66" s="9">
        <v>9.14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153.57</v>
      </c>
      <c r="I66" s="9">
        <v>0</v>
      </c>
      <c r="J66" s="9">
        <v>0</v>
      </c>
      <c r="K66" s="9">
        <v>0</v>
      </c>
      <c r="L66" s="9">
        <v>21.88</v>
      </c>
      <c r="M66" s="9">
        <v>0</v>
      </c>
      <c r="N66" s="9">
        <v>184.59</v>
      </c>
    </row>
    <row r="67" spans="1:14" ht="18" customHeight="1" x14ac:dyDescent="0.3">
      <c r="A67" s="8" t="s">
        <v>76</v>
      </c>
      <c r="B67" s="9">
        <v>343.8</v>
      </c>
      <c r="C67" s="9">
        <v>123.47</v>
      </c>
      <c r="D67" s="9">
        <v>0</v>
      </c>
      <c r="E67" s="9">
        <v>0</v>
      </c>
      <c r="F67" s="9">
        <v>140.51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607.78</v>
      </c>
    </row>
    <row r="68" spans="1:14" ht="18" customHeight="1" x14ac:dyDescent="0.3">
      <c r="A68" s="8" t="s">
        <v>77</v>
      </c>
      <c r="B68" s="9">
        <v>186.66</v>
      </c>
      <c r="C68" s="9">
        <v>73.47</v>
      </c>
      <c r="D68" s="9">
        <v>736.22</v>
      </c>
      <c r="E68" s="9">
        <v>0</v>
      </c>
      <c r="F68" s="9">
        <v>192.8</v>
      </c>
      <c r="G68" s="9">
        <v>13.14</v>
      </c>
      <c r="H68" s="9">
        <v>173.16</v>
      </c>
      <c r="I68" s="9">
        <v>174.86</v>
      </c>
      <c r="J68" s="9">
        <v>984.95</v>
      </c>
      <c r="K68" s="9">
        <v>0</v>
      </c>
      <c r="L68" s="9">
        <v>1008.02</v>
      </c>
      <c r="M68" s="9">
        <v>399.77</v>
      </c>
      <c r="N68" s="9">
        <v>3943.05</v>
      </c>
    </row>
    <row r="69" spans="1:14" ht="18" customHeight="1" x14ac:dyDescent="0.3">
      <c r="A69" s="6" t="s">
        <v>78</v>
      </c>
      <c r="B69" s="10">
        <v>539.6</v>
      </c>
      <c r="C69" s="10">
        <v>598.52</v>
      </c>
      <c r="D69" s="10">
        <v>736.22</v>
      </c>
      <c r="E69" s="10">
        <v>0</v>
      </c>
      <c r="F69" s="10">
        <v>913.56</v>
      </c>
      <c r="G69" s="10">
        <v>13.14</v>
      </c>
      <c r="H69" s="10">
        <v>326.73</v>
      </c>
      <c r="I69" s="10">
        <v>3597.3</v>
      </c>
      <c r="J69" s="10">
        <v>1077.7</v>
      </c>
      <c r="K69" s="10">
        <v>0</v>
      </c>
      <c r="L69" s="10">
        <v>7896.91</v>
      </c>
      <c r="M69" s="10">
        <v>399.77</v>
      </c>
      <c r="N69" s="10">
        <v>16099.45</v>
      </c>
    </row>
    <row r="70" spans="1:14" ht="18" customHeight="1" x14ac:dyDescent="0.3">
      <c r="A70" s="6" t="s">
        <v>79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8" customHeight="1" x14ac:dyDescent="0.3">
      <c r="A71" s="8" t="s">
        <v>80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2079.33</v>
      </c>
      <c r="N71" s="9">
        <v>2079.33</v>
      </c>
    </row>
    <row r="72" spans="1:14" ht="18" customHeight="1" x14ac:dyDescent="0.3">
      <c r="A72" s="6" t="s">
        <v>81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2079.33</v>
      </c>
      <c r="N72" s="10">
        <v>2079.33</v>
      </c>
    </row>
    <row r="73" spans="1:14" ht="18" customHeight="1" x14ac:dyDescent="0.3">
      <c r="A73" s="6" t="s">
        <v>82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8" customHeight="1" x14ac:dyDescent="0.3">
      <c r="A74" s="8" t="s">
        <v>83</v>
      </c>
      <c r="B74" s="9">
        <v>887.01</v>
      </c>
      <c r="C74" s="9">
        <v>1241.1300000000001</v>
      </c>
      <c r="D74" s="9">
        <v>953.69</v>
      </c>
      <c r="E74" s="9">
        <v>894.57</v>
      </c>
      <c r="F74" s="9">
        <v>845.18</v>
      </c>
      <c r="G74" s="9">
        <v>827.83</v>
      </c>
      <c r="H74" s="9">
        <v>1043.31</v>
      </c>
      <c r="I74" s="9">
        <v>1103.1600000000001</v>
      </c>
      <c r="J74" s="9">
        <v>1882.98</v>
      </c>
      <c r="K74" s="9">
        <v>95.18</v>
      </c>
      <c r="L74" s="9">
        <v>1412.45</v>
      </c>
      <c r="M74" s="9">
        <v>0</v>
      </c>
      <c r="N74" s="9">
        <v>11186.49</v>
      </c>
    </row>
    <row r="75" spans="1:14" ht="18" customHeight="1" x14ac:dyDescent="0.3">
      <c r="A75" s="8" t="s">
        <v>84</v>
      </c>
      <c r="B75" s="9">
        <v>545.49</v>
      </c>
      <c r="C75" s="9">
        <v>593.73</v>
      </c>
      <c r="D75" s="9">
        <v>623.52</v>
      </c>
      <c r="E75" s="9">
        <v>600.84</v>
      </c>
      <c r="F75" s="9">
        <v>573.86</v>
      </c>
      <c r="G75" s="9">
        <v>568.63</v>
      </c>
      <c r="H75" s="9">
        <v>453.23</v>
      </c>
      <c r="I75" s="9">
        <v>430.52</v>
      </c>
      <c r="J75" s="9">
        <v>469.53</v>
      </c>
      <c r="K75" s="9">
        <v>0</v>
      </c>
      <c r="L75" s="9">
        <v>950.77</v>
      </c>
      <c r="M75" s="9">
        <v>445.25</v>
      </c>
      <c r="N75" s="9">
        <v>6255.37</v>
      </c>
    </row>
    <row r="76" spans="1:14" ht="18" customHeight="1" x14ac:dyDescent="0.3">
      <c r="A76" s="8" t="s">
        <v>85</v>
      </c>
      <c r="B76" s="9">
        <v>689.66</v>
      </c>
      <c r="C76" s="9">
        <v>866.11</v>
      </c>
      <c r="D76" s="9">
        <v>705.8</v>
      </c>
      <c r="E76" s="9">
        <v>768.89</v>
      </c>
      <c r="F76" s="9">
        <v>755.59</v>
      </c>
      <c r="G76" s="9">
        <v>742.26</v>
      </c>
      <c r="H76" s="9">
        <v>666.54</v>
      </c>
      <c r="I76" s="9">
        <v>603.54</v>
      </c>
      <c r="J76" s="9">
        <v>690.69</v>
      </c>
      <c r="K76" s="9">
        <v>609.14</v>
      </c>
      <c r="L76" s="9">
        <v>707.18</v>
      </c>
      <c r="M76" s="9">
        <v>803.74</v>
      </c>
      <c r="N76" s="9">
        <v>8609.14</v>
      </c>
    </row>
    <row r="77" spans="1:14" ht="18" customHeight="1" x14ac:dyDescent="0.3">
      <c r="A77" s="8" t="s">
        <v>86</v>
      </c>
      <c r="B77" s="9">
        <v>0</v>
      </c>
      <c r="C77" s="9">
        <v>1047.22</v>
      </c>
      <c r="D77" s="9">
        <v>761.41</v>
      </c>
      <c r="E77" s="9">
        <v>1177.76</v>
      </c>
      <c r="F77" s="9">
        <v>554.79</v>
      </c>
      <c r="G77" s="9">
        <v>588.49</v>
      </c>
      <c r="H77" s="9">
        <v>0</v>
      </c>
      <c r="I77" s="9">
        <v>530</v>
      </c>
      <c r="J77" s="9">
        <v>1006.78</v>
      </c>
      <c r="K77" s="9">
        <v>0</v>
      </c>
      <c r="L77" s="9">
        <v>962.18</v>
      </c>
      <c r="M77" s="9">
        <v>605.45000000000005</v>
      </c>
      <c r="N77" s="9">
        <v>7234.08</v>
      </c>
    </row>
    <row r="78" spans="1:14" ht="18" customHeight="1" x14ac:dyDescent="0.3">
      <c r="A78" s="8" t="s">
        <v>87</v>
      </c>
      <c r="B78" s="9">
        <v>572.61</v>
      </c>
      <c r="C78" s="9">
        <v>572.58000000000004</v>
      </c>
      <c r="D78" s="9">
        <v>597.59</v>
      </c>
      <c r="E78" s="9">
        <v>575.1</v>
      </c>
      <c r="F78" s="9">
        <v>932.55</v>
      </c>
      <c r="G78" s="9">
        <v>568.77</v>
      </c>
      <c r="H78" s="9">
        <v>727.76</v>
      </c>
      <c r="I78" s="9">
        <v>898.76</v>
      </c>
      <c r="J78" s="9">
        <v>721.64</v>
      </c>
      <c r="K78" s="9">
        <v>719.12</v>
      </c>
      <c r="L78" s="9">
        <v>889.4</v>
      </c>
      <c r="M78" s="9">
        <v>1142.0999999999999</v>
      </c>
      <c r="N78" s="9">
        <v>8917.98</v>
      </c>
    </row>
    <row r="79" spans="1:14" ht="18" customHeight="1" x14ac:dyDescent="0.3">
      <c r="A79" s="6" t="s">
        <v>88</v>
      </c>
      <c r="B79" s="10">
        <v>2694.77</v>
      </c>
      <c r="C79" s="10">
        <v>4320.7700000000004</v>
      </c>
      <c r="D79" s="10">
        <v>3642.01</v>
      </c>
      <c r="E79" s="10">
        <v>4017.16</v>
      </c>
      <c r="F79" s="10">
        <v>3661.97</v>
      </c>
      <c r="G79" s="10">
        <v>3295.98</v>
      </c>
      <c r="H79" s="10">
        <v>2890.84</v>
      </c>
      <c r="I79" s="10">
        <v>3565.98</v>
      </c>
      <c r="J79" s="10">
        <v>4771.62</v>
      </c>
      <c r="K79" s="10">
        <v>1423.44</v>
      </c>
      <c r="L79" s="10">
        <v>4921.9799999999996</v>
      </c>
      <c r="M79" s="10">
        <v>2996.54</v>
      </c>
      <c r="N79" s="10">
        <v>42203.06</v>
      </c>
    </row>
    <row r="80" spans="1:14" ht="18" customHeight="1" x14ac:dyDescent="0.3">
      <c r="A80" s="6" t="s">
        <v>89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8" customHeight="1" x14ac:dyDescent="0.3">
      <c r="A81" s="8" t="s">
        <v>90</v>
      </c>
      <c r="B81" s="9">
        <v>0</v>
      </c>
      <c r="C81" s="9">
        <v>0</v>
      </c>
      <c r="D81" s="9">
        <v>0</v>
      </c>
      <c r="E81" s="9">
        <v>1197.52</v>
      </c>
      <c r="F81" s="9">
        <v>0</v>
      </c>
      <c r="G81" s="9">
        <v>0</v>
      </c>
      <c r="H81" s="9">
        <v>0</v>
      </c>
      <c r="I81" s="9">
        <v>593.78</v>
      </c>
      <c r="J81" s="9">
        <v>0</v>
      </c>
      <c r="K81" s="9">
        <v>0</v>
      </c>
      <c r="L81" s="9">
        <v>0</v>
      </c>
      <c r="M81" s="9">
        <v>234</v>
      </c>
      <c r="N81" s="9">
        <v>2025.3</v>
      </c>
    </row>
    <row r="82" spans="1:14" ht="18" customHeight="1" x14ac:dyDescent="0.3">
      <c r="A82" s="8" t="s">
        <v>91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33.15</v>
      </c>
      <c r="I82" s="9">
        <v>31.5</v>
      </c>
      <c r="J82" s="9">
        <v>0</v>
      </c>
      <c r="K82" s="9">
        <v>0</v>
      </c>
      <c r="L82" s="9">
        <v>0</v>
      </c>
      <c r="M82" s="9">
        <v>0</v>
      </c>
      <c r="N82" s="9">
        <v>64.650000000000006</v>
      </c>
    </row>
    <row r="83" spans="1:14" ht="18" customHeight="1" x14ac:dyDescent="0.3">
      <c r="A83" s="8" t="s">
        <v>92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124.3</v>
      </c>
      <c r="M83" s="9">
        <v>0</v>
      </c>
      <c r="N83" s="9">
        <v>124.3</v>
      </c>
    </row>
    <row r="84" spans="1:14" ht="18" customHeight="1" x14ac:dyDescent="0.3">
      <c r="A84" s="6" t="s">
        <v>93</v>
      </c>
      <c r="B84" s="10">
        <v>0</v>
      </c>
      <c r="C84" s="10">
        <v>0</v>
      </c>
      <c r="D84" s="10">
        <v>0</v>
      </c>
      <c r="E84" s="10">
        <v>1197.52</v>
      </c>
      <c r="F84" s="10">
        <v>0</v>
      </c>
      <c r="G84" s="10">
        <v>0</v>
      </c>
      <c r="H84" s="10">
        <v>33.15</v>
      </c>
      <c r="I84" s="10">
        <v>625.28</v>
      </c>
      <c r="J84" s="10">
        <v>0</v>
      </c>
      <c r="K84" s="10">
        <v>0</v>
      </c>
      <c r="L84" s="10">
        <v>124.3</v>
      </c>
      <c r="M84" s="10">
        <v>234</v>
      </c>
      <c r="N84" s="10">
        <v>2214.25</v>
      </c>
    </row>
    <row r="85" spans="1:14" ht="18" customHeight="1" x14ac:dyDescent="0.3">
      <c r="A85" s="8" t="s">
        <v>94</v>
      </c>
      <c r="B85" s="9">
        <v>0</v>
      </c>
      <c r="C85" s="9">
        <v>260</v>
      </c>
      <c r="D85" s="9">
        <v>0</v>
      </c>
      <c r="E85" s="9">
        <v>20</v>
      </c>
      <c r="F85" s="9">
        <v>20</v>
      </c>
      <c r="G85" s="9">
        <v>0</v>
      </c>
      <c r="H85" s="9">
        <v>60</v>
      </c>
      <c r="I85" s="9">
        <v>220</v>
      </c>
      <c r="J85" s="9">
        <v>220</v>
      </c>
      <c r="K85" s="9">
        <v>0</v>
      </c>
      <c r="L85" s="9">
        <v>300</v>
      </c>
      <c r="M85" s="9">
        <v>60</v>
      </c>
      <c r="N85" s="9">
        <v>1160</v>
      </c>
    </row>
    <row r="86" spans="1:14" ht="18" customHeight="1" x14ac:dyDescent="0.3">
      <c r="A86" s="6" t="s">
        <v>95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8" customHeight="1" x14ac:dyDescent="0.3">
      <c r="A87" s="8" t="s">
        <v>96</v>
      </c>
      <c r="B87" s="9">
        <v>676.36</v>
      </c>
      <c r="C87" s="9">
        <v>0</v>
      </c>
      <c r="D87" s="9">
        <v>657.1</v>
      </c>
      <c r="E87" s="9">
        <v>653.82000000000005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2518.48</v>
      </c>
      <c r="N87" s="9">
        <v>4505.76</v>
      </c>
    </row>
    <row r="88" spans="1:14" ht="18" customHeight="1" x14ac:dyDescent="0.3">
      <c r="A88" s="8" t="s">
        <v>97</v>
      </c>
      <c r="B88" s="9">
        <v>0</v>
      </c>
      <c r="C88" s="9">
        <v>0</v>
      </c>
      <c r="D88" s="9">
        <v>504.6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504.6</v>
      </c>
    </row>
    <row r="89" spans="1:14" ht="18" customHeight="1" x14ac:dyDescent="0.3">
      <c r="A89" s="8" t="s">
        <v>98</v>
      </c>
      <c r="B89" s="9">
        <v>0</v>
      </c>
      <c r="C89" s="9">
        <v>0</v>
      </c>
      <c r="D89" s="9">
        <v>0</v>
      </c>
      <c r="E89" s="9">
        <v>2500</v>
      </c>
      <c r="F89" s="9">
        <v>0</v>
      </c>
      <c r="G89" s="9">
        <v>0</v>
      </c>
      <c r="H89" s="9">
        <v>21179.55</v>
      </c>
      <c r="I89" s="9">
        <v>791.07</v>
      </c>
      <c r="J89" s="9">
        <v>850</v>
      </c>
      <c r="K89" s="9">
        <v>0</v>
      </c>
      <c r="L89" s="9">
        <v>3100</v>
      </c>
      <c r="M89" s="9">
        <v>0</v>
      </c>
      <c r="N89" s="9">
        <v>28420.62</v>
      </c>
    </row>
    <row r="90" spans="1:14" ht="18" customHeight="1" x14ac:dyDescent="0.3">
      <c r="A90" s="8" t="s">
        <v>99</v>
      </c>
      <c r="B90" s="9">
        <v>0</v>
      </c>
      <c r="C90" s="9">
        <v>0</v>
      </c>
      <c r="D90" s="9">
        <v>4827.1499999999996</v>
      </c>
      <c r="E90" s="9">
        <v>0</v>
      </c>
      <c r="F90" s="9">
        <v>3950</v>
      </c>
      <c r="G90" s="9">
        <v>8150</v>
      </c>
      <c r="H90" s="9">
        <v>0</v>
      </c>
      <c r="I90" s="9">
        <v>0</v>
      </c>
      <c r="J90" s="9">
        <v>8150</v>
      </c>
      <c r="K90" s="9">
        <v>0</v>
      </c>
      <c r="L90" s="9">
        <v>0</v>
      </c>
      <c r="M90" s="9">
        <v>0</v>
      </c>
      <c r="N90" s="9">
        <v>25077.15</v>
      </c>
    </row>
    <row r="91" spans="1:14" ht="18" customHeight="1" x14ac:dyDescent="0.3">
      <c r="A91" s="6" t="s">
        <v>100</v>
      </c>
      <c r="B91" s="10">
        <v>676.36</v>
      </c>
      <c r="C91" s="10">
        <v>0</v>
      </c>
      <c r="D91" s="10">
        <v>5988.85</v>
      </c>
      <c r="E91" s="10">
        <v>3153.82</v>
      </c>
      <c r="F91" s="10">
        <v>3950</v>
      </c>
      <c r="G91" s="10">
        <v>8150</v>
      </c>
      <c r="H91" s="10">
        <v>21179.55</v>
      </c>
      <c r="I91" s="10">
        <v>791.07</v>
      </c>
      <c r="J91" s="10">
        <v>9000</v>
      </c>
      <c r="K91" s="10">
        <v>0</v>
      </c>
      <c r="L91" s="10">
        <v>3100</v>
      </c>
      <c r="M91" s="10">
        <v>2518.48</v>
      </c>
      <c r="N91" s="10">
        <v>58508.13</v>
      </c>
    </row>
    <row r="92" spans="1:14" ht="18" customHeight="1" x14ac:dyDescent="0.3">
      <c r="A92" s="6" t="s">
        <v>101</v>
      </c>
      <c r="B92" s="10">
        <f t="shared" ref="B92:N92" si="0">B91+B85+B84+B79+B69+B62+B57+B49+B46+B36-B91</f>
        <v>31159.17</v>
      </c>
      <c r="C92" s="10">
        <f t="shared" si="0"/>
        <v>11281.2</v>
      </c>
      <c r="D92" s="10">
        <f t="shared" si="0"/>
        <v>11120.38</v>
      </c>
      <c r="E92" s="10">
        <f t="shared" si="0"/>
        <v>8924.0800000000017</v>
      </c>
      <c r="F92" s="10">
        <f t="shared" si="0"/>
        <v>10138.769999999999</v>
      </c>
      <c r="G92" s="10">
        <f t="shared" si="0"/>
        <v>9484.02</v>
      </c>
      <c r="H92" s="10">
        <f t="shared" si="0"/>
        <v>11816.7</v>
      </c>
      <c r="I92" s="10">
        <f t="shared" si="0"/>
        <v>15283.710000000001</v>
      </c>
      <c r="J92" s="10">
        <f t="shared" si="0"/>
        <v>13682.09</v>
      </c>
      <c r="K92" s="10">
        <f t="shared" si="0"/>
        <v>11485.06</v>
      </c>
      <c r="L92" s="10">
        <f t="shared" si="0"/>
        <v>20777.999999999996</v>
      </c>
      <c r="M92" s="10">
        <f t="shared" si="0"/>
        <v>8265.68</v>
      </c>
      <c r="N92" s="10">
        <f t="shared" si="0"/>
        <v>163418.85999999999</v>
      </c>
    </row>
    <row r="93" spans="1:14" ht="18" customHeight="1" x14ac:dyDescent="0.3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ht="18" customHeight="1" x14ac:dyDescent="0.3">
      <c r="A94" s="6" t="s">
        <v>102</v>
      </c>
      <c r="B94" s="7">
        <f t="shared" ref="B94:N94" si="1">B34-B92</f>
        <v>2963.6699999999983</v>
      </c>
      <c r="C94" s="7">
        <f t="shared" si="1"/>
        <v>23371.929999999997</v>
      </c>
      <c r="D94" s="7">
        <f t="shared" si="1"/>
        <v>20591.370000000003</v>
      </c>
      <c r="E94" s="7">
        <f t="shared" si="1"/>
        <v>21979.01</v>
      </c>
      <c r="F94" s="7">
        <f t="shared" si="1"/>
        <v>21852.160000000003</v>
      </c>
      <c r="G94" s="7">
        <f t="shared" si="1"/>
        <v>21830.16</v>
      </c>
      <c r="H94" s="7">
        <f t="shared" si="1"/>
        <v>15034.649999999998</v>
      </c>
      <c r="I94" s="7">
        <f t="shared" si="1"/>
        <v>14757.87</v>
      </c>
      <c r="J94" s="7">
        <f t="shared" si="1"/>
        <v>16906.29</v>
      </c>
      <c r="K94" s="7">
        <f t="shared" si="1"/>
        <v>4030.3600000000006</v>
      </c>
      <c r="L94" s="7">
        <f t="shared" si="1"/>
        <v>13246.710000000003</v>
      </c>
      <c r="M94" s="7">
        <f t="shared" si="1"/>
        <v>26279.519999999997</v>
      </c>
      <c r="N94" s="7">
        <f t="shared" si="1"/>
        <v>202843.7</v>
      </c>
    </row>
    <row r="95" spans="1:14" ht="18" customHeight="1" x14ac:dyDescent="0.3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ht="18" customHeight="1" x14ac:dyDescent="0.3">
      <c r="A96" s="8" t="s">
        <v>103</v>
      </c>
      <c r="B96" s="9">
        <f t="shared" ref="B96:N96" si="2">B34</f>
        <v>34122.839999999997</v>
      </c>
      <c r="C96" s="9">
        <f t="shared" si="2"/>
        <v>34653.129999999997</v>
      </c>
      <c r="D96" s="9">
        <f t="shared" si="2"/>
        <v>31711.75</v>
      </c>
      <c r="E96" s="9">
        <f t="shared" si="2"/>
        <v>30903.09</v>
      </c>
      <c r="F96" s="9">
        <f t="shared" si="2"/>
        <v>31990.93</v>
      </c>
      <c r="G96" s="9">
        <f t="shared" si="2"/>
        <v>31314.18</v>
      </c>
      <c r="H96" s="9">
        <f t="shared" si="2"/>
        <v>26851.35</v>
      </c>
      <c r="I96" s="9">
        <f t="shared" si="2"/>
        <v>30041.58</v>
      </c>
      <c r="J96" s="9">
        <f t="shared" si="2"/>
        <v>30588.38</v>
      </c>
      <c r="K96" s="9">
        <f t="shared" si="2"/>
        <v>15515.42</v>
      </c>
      <c r="L96" s="9">
        <f t="shared" si="2"/>
        <v>34024.71</v>
      </c>
      <c r="M96" s="9">
        <f t="shared" si="2"/>
        <v>34545.199999999997</v>
      </c>
      <c r="N96" s="9">
        <f t="shared" si="2"/>
        <v>366262.56</v>
      </c>
    </row>
    <row r="97" spans="1:14" ht="18" customHeight="1" x14ac:dyDescent="0.3">
      <c r="A97" s="8" t="s">
        <v>104</v>
      </c>
      <c r="B97" s="9">
        <f t="shared" ref="B97:N97" si="3">B92</f>
        <v>31159.17</v>
      </c>
      <c r="C97" s="9">
        <f t="shared" si="3"/>
        <v>11281.2</v>
      </c>
      <c r="D97" s="9">
        <f t="shared" si="3"/>
        <v>11120.38</v>
      </c>
      <c r="E97" s="9">
        <f t="shared" si="3"/>
        <v>8924.0800000000017</v>
      </c>
      <c r="F97" s="9">
        <f t="shared" si="3"/>
        <v>10138.769999999999</v>
      </c>
      <c r="G97" s="9">
        <f t="shared" si="3"/>
        <v>9484.02</v>
      </c>
      <c r="H97" s="9">
        <f t="shared" si="3"/>
        <v>11816.7</v>
      </c>
      <c r="I97" s="9">
        <f t="shared" si="3"/>
        <v>15283.710000000001</v>
      </c>
      <c r="J97" s="9">
        <f t="shared" si="3"/>
        <v>13682.09</v>
      </c>
      <c r="K97" s="9">
        <f t="shared" si="3"/>
        <v>11485.06</v>
      </c>
      <c r="L97" s="9">
        <f t="shared" si="3"/>
        <v>20777.999999999996</v>
      </c>
      <c r="M97" s="9">
        <f t="shared" si="3"/>
        <v>8265.68</v>
      </c>
      <c r="N97" s="9">
        <f t="shared" si="3"/>
        <v>163418.85999999999</v>
      </c>
    </row>
    <row r="98" spans="1:14" ht="18" customHeight="1" thickBot="1" x14ac:dyDescent="0.35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ht="18" customHeight="1" x14ac:dyDescent="0.3">
      <c r="A99" s="6" t="s">
        <v>105</v>
      </c>
      <c r="B99" s="11">
        <f t="shared" ref="B99:N99" si="4">B96-B97</f>
        <v>2963.6699999999983</v>
      </c>
      <c r="C99" s="11">
        <f t="shared" si="4"/>
        <v>23371.929999999997</v>
      </c>
      <c r="D99" s="11">
        <f t="shared" si="4"/>
        <v>20591.370000000003</v>
      </c>
      <c r="E99" s="11">
        <f t="shared" si="4"/>
        <v>21979.01</v>
      </c>
      <c r="F99" s="11">
        <f t="shared" si="4"/>
        <v>21852.160000000003</v>
      </c>
      <c r="G99" s="11">
        <f t="shared" si="4"/>
        <v>21830.16</v>
      </c>
      <c r="H99" s="11">
        <f t="shared" si="4"/>
        <v>15034.649999999998</v>
      </c>
      <c r="I99" s="11">
        <f t="shared" si="4"/>
        <v>14757.87</v>
      </c>
      <c r="J99" s="11">
        <f t="shared" si="4"/>
        <v>16906.29</v>
      </c>
      <c r="K99" s="11">
        <f t="shared" si="4"/>
        <v>4030.3600000000006</v>
      </c>
      <c r="L99" s="11">
        <f t="shared" si="4"/>
        <v>13246.710000000003</v>
      </c>
      <c r="M99" s="11">
        <f t="shared" si="4"/>
        <v>26279.519999999997</v>
      </c>
      <c r="N99" s="11">
        <f t="shared" si="4"/>
        <v>202843.7</v>
      </c>
    </row>
    <row r="100" spans="1:14" ht="18" customHeight="1" x14ac:dyDescent="0.3"/>
    <row r="101" spans="1:14" ht="18" customHeight="1" x14ac:dyDescent="0.3"/>
    <row r="102" spans="1:14" ht="18" customHeight="1" x14ac:dyDescent="0.3"/>
    <row r="103" spans="1:14" ht="18" customHeight="1" x14ac:dyDescent="0.3"/>
    <row r="104" spans="1:14" ht="18" customHeight="1" x14ac:dyDescent="0.3"/>
    <row r="105" spans="1:14" ht="18" customHeight="1" x14ac:dyDescent="0.3"/>
    <row r="106" spans="1:14" ht="18" customHeight="1" x14ac:dyDescent="0.3"/>
    <row r="107" spans="1:14" ht="18" customHeight="1" x14ac:dyDescent="0.3"/>
    <row r="108" spans="1:14" ht="18" customHeight="1" x14ac:dyDescent="0.3"/>
    <row r="109" spans="1:14" ht="18" customHeight="1" x14ac:dyDescent="0.3"/>
    <row r="110" spans="1:14" ht="18" customHeight="1" x14ac:dyDescent="0.3"/>
    <row r="111" spans="1:14" ht="18" customHeight="1" x14ac:dyDescent="0.3"/>
    <row r="112" spans="1:14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</sheetData>
  <mergeCells count="10">
    <mergeCell ref="A7:N7"/>
    <mergeCell ref="A8:N8"/>
    <mergeCell ref="A9:N9"/>
    <mergeCell ref="A10:N10"/>
    <mergeCell ref="A1:N1"/>
    <mergeCell ref="A2:N2"/>
    <mergeCell ref="A3:N3"/>
    <mergeCell ref="A4:N4"/>
    <mergeCell ref="A5:N5"/>
    <mergeCell ref="A6:N6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44356-8023-443D-98DE-50DDC3BA8B9A}">
  <dimension ref="A1:P1000"/>
  <sheetViews>
    <sheetView workbookViewId="0">
      <selection sqref="A1:P1"/>
    </sheetView>
  </sheetViews>
  <sheetFormatPr defaultColWidth="14" defaultRowHeight="15" customHeight="1" x14ac:dyDescent="0.3"/>
  <cols>
    <col min="1" max="1" width="14.88671875" customWidth="1"/>
    <col min="2" max="2" width="15.109375" customWidth="1"/>
    <col min="3" max="3" width="17.33203125" customWidth="1"/>
    <col min="4" max="4" width="36" customWidth="1"/>
    <col min="5" max="5" width="34" customWidth="1"/>
    <col min="6" max="6" width="16" customWidth="1"/>
    <col min="7" max="7" width="30.21875" customWidth="1"/>
    <col min="8" max="8" width="20" customWidth="1"/>
    <col min="9" max="9" width="21.6640625" customWidth="1"/>
    <col min="10" max="10" width="28.21875" customWidth="1"/>
    <col min="11" max="11" width="23.88671875" customWidth="1"/>
    <col min="12" max="12" width="21.6640625" customWidth="1"/>
    <col min="13" max="13" width="23.88671875" customWidth="1"/>
    <col min="14" max="14" width="24" customWidth="1"/>
    <col min="15" max="15" width="26" customWidth="1"/>
    <col min="16" max="16" width="28.21875" customWidth="1"/>
    <col min="17" max="26" width="9.5546875" customWidth="1"/>
  </cols>
  <sheetData>
    <row r="1" spans="1:16" ht="18" customHeight="1" x14ac:dyDescent="0.4">
      <c r="A1" s="1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" customHeight="1" x14ac:dyDescent="0.3">
      <c r="A2" s="3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8" customHeight="1" x14ac:dyDescent="0.3">
      <c r="A4" s="4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customHeight="1" x14ac:dyDescent="0.3">
      <c r="A5" s="4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8" customHeight="1" x14ac:dyDescent="0.3">
      <c r="A6" s="4" t="s">
        <v>109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8" customHeight="1" x14ac:dyDescent="0.3">
      <c r="A7" s="4" t="s">
        <v>110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8" customHeight="1" x14ac:dyDescent="0.3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8" customHeight="1" x14ac:dyDescent="0.3">
      <c r="A9" s="5" t="s">
        <v>111</v>
      </c>
      <c r="B9" s="5" t="s">
        <v>112</v>
      </c>
      <c r="C9" s="5" t="s">
        <v>113</v>
      </c>
      <c r="D9" s="5" t="s">
        <v>114</v>
      </c>
      <c r="E9" s="5" t="s">
        <v>115</v>
      </c>
      <c r="F9" s="5" t="s">
        <v>116</v>
      </c>
      <c r="G9" s="5" t="s">
        <v>117</v>
      </c>
      <c r="H9" s="5" t="s">
        <v>118</v>
      </c>
      <c r="I9" s="5" t="s">
        <v>119</v>
      </c>
      <c r="J9" s="5" t="s">
        <v>120</v>
      </c>
      <c r="K9" s="5" t="s">
        <v>121</v>
      </c>
      <c r="L9" s="5" t="s">
        <v>122</v>
      </c>
      <c r="M9" s="5" t="s">
        <v>123</v>
      </c>
      <c r="N9" s="5" t="s">
        <v>124</v>
      </c>
      <c r="O9" s="5" t="s">
        <v>125</v>
      </c>
      <c r="P9" s="5" t="s">
        <v>126</v>
      </c>
    </row>
    <row r="10" spans="1:16" ht="18" customHeight="1" x14ac:dyDescent="0.3">
      <c r="A10" s="12" t="s">
        <v>127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8" customHeight="1" x14ac:dyDescent="0.3">
      <c r="A11" s="8" t="s">
        <v>128</v>
      </c>
      <c r="B11" s="8"/>
      <c r="C11" s="8" t="s">
        <v>129</v>
      </c>
      <c r="D11" s="8" t="s">
        <v>130</v>
      </c>
      <c r="E11" s="8" t="s">
        <v>131</v>
      </c>
      <c r="F11" s="13">
        <v>1116</v>
      </c>
      <c r="G11" s="9">
        <v>950</v>
      </c>
      <c r="H11" s="9">
        <v>950</v>
      </c>
      <c r="I11" s="9">
        <v>950</v>
      </c>
      <c r="J11" s="14">
        <v>45366</v>
      </c>
      <c r="K11" s="14">
        <v>45747</v>
      </c>
      <c r="L11" s="14">
        <v>45366</v>
      </c>
      <c r="M11" s="14"/>
      <c r="N11" s="9">
        <v>-1037</v>
      </c>
      <c r="O11" s="13">
        <v>0</v>
      </c>
      <c r="P11" s="13">
        <v>0</v>
      </c>
    </row>
    <row r="12" spans="1:16" ht="18" customHeight="1" x14ac:dyDescent="0.3">
      <c r="A12" s="8" t="s">
        <v>132</v>
      </c>
      <c r="B12" s="8"/>
      <c r="C12" s="8" t="s">
        <v>133</v>
      </c>
      <c r="D12" s="8" t="s">
        <v>134</v>
      </c>
      <c r="E12" s="8" t="s">
        <v>131</v>
      </c>
      <c r="F12" s="13">
        <v>895</v>
      </c>
      <c r="G12" s="9">
        <v>875</v>
      </c>
      <c r="H12" s="9">
        <v>875</v>
      </c>
      <c r="I12" s="9">
        <v>875</v>
      </c>
      <c r="J12" s="14">
        <v>45113</v>
      </c>
      <c r="K12" s="14">
        <v>45869</v>
      </c>
      <c r="L12" s="14">
        <v>45113</v>
      </c>
      <c r="M12" s="14"/>
      <c r="N12" s="9">
        <v>-965</v>
      </c>
      <c r="O12" s="13">
        <v>0</v>
      </c>
      <c r="P12" s="13">
        <v>0</v>
      </c>
    </row>
    <row r="13" spans="1:16" ht="18" customHeight="1" x14ac:dyDescent="0.3">
      <c r="A13" s="8" t="s">
        <v>135</v>
      </c>
      <c r="B13" s="8"/>
      <c r="C13" s="8" t="s">
        <v>136</v>
      </c>
      <c r="D13" s="8" t="s">
        <v>137</v>
      </c>
      <c r="E13" s="8" t="s">
        <v>131</v>
      </c>
      <c r="F13" s="13">
        <v>765</v>
      </c>
      <c r="G13" s="9">
        <v>800</v>
      </c>
      <c r="H13" s="9">
        <v>800</v>
      </c>
      <c r="I13" s="9">
        <v>700</v>
      </c>
      <c r="J13" s="14">
        <v>44571</v>
      </c>
      <c r="K13" s="14">
        <v>46022</v>
      </c>
      <c r="L13" s="14">
        <v>44571</v>
      </c>
      <c r="M13" s="14"/>
      <c r="N13" s="9">
        <v>-902</v>
      </c>
      <c r="O13" s="13">
        <v>0</v>
      </c>
      <c r="P13" s="13">
        <v>0</v>
      </c>
    </row>
    <row r="14" spans="1:16" ht="18" customHeight="1" x14ac:dyDescent="0.3">
      <c r="A14" s="8" t="s">
        <v>138</v>
      </c>
      <c r="B14" s="8"/>
      <c r="C14" s="8" t="s">
        <v>129</v>
      </c>
      <c r="D14" s="8" t="s">
        <v>139</v>
      </c>
      <c r="E14" s="8" t="s">
        <v>131</v>
      </c>
      <c r="F14" s="13">
        <v>998</v>
      </c>
      <c r="G14" s="9">
        <v>950</v>
      </c>
      <c r="H14" s="9">
        <v>950</v>
      </c>
      <c r="I14" s="9">
        <v>950</v>
      </c>
      <c r="J14" s="14">
        <v>45652</v>
      </c>
      <c r="K14" s="14">
        <v>46022</v>
      </c>
      <c r="L14" s="14">
        <v>45652</v>
      </c>
      <c r="M14" s="14"/>
      <c r="N14" s="9">
        <v>-198.77</v>
      </c>
      <c r="O14" s="13">
        <v>0</v>
      </c>
      <c r="P14" s="13">
        <v>0</v>
      </c>
    </row>
    <row r="15" spans="1:16" ht="18" customHeight="1" x14ac:dyDescent="0.3">
      <c r="A15" s="8" t="s">
        <v>140</v>
      </c>
      <c r="B15" s="8"/>
      <c r="C15" s="8" t="s">
        <v>129</v>
      </c>
      <c r="D15" s="8" t="s">
        <v>141</v>
      </c>
      <c r="E15" s="8" t="s">
        <v>131</v>
      </c>
      <c r="F15" s="13">
        <v>1010</v>
      </c>
      <c r="G15" s="9">
        <v>950</v>
      </c>
      <c r="H15" s="9">
        <v>950</v>
      </c>
      <c r="I15" s="9">
        <v>950</v>
      </c>
      <c r="J15" s="14">
        <v>45443</v>
      </c>
      <c r="K15" s="14">
        <v>45808</v>
      </c>
      <c r="L15" s="14">
        <v>45425</v>
      </c>
      <c r="M15" s="14"/>
      <c r="N15" s="9">
        <v>0</v>
      </c>
      <c r="O15" s="13">
        <v>0</v>
      </c>
      <c r="P15" s="13">
        <v>0</v>
      </c>
    </row>
    <row r="16" spans="1:16" ht="18" customHeight="1" x14ac:dyDescent="0.3">
      <c r="A16" s="8" t="s">
        <v>142</v>
      </c>
      <c r="B16" s="8"/>
      <c r="C16" s="8" t="s">
        <v>129</v>
      </c>
      <c r="D16" s="8" t="s">
        <v>143</v>
      </c>
      <c r="E16" s="8" t="s">
        <v>131</v>
      </c>
      <c r="F16" s="13">
        <v>934</v>
      </c>
      <c r="G16" s="9">
        <v>950</v>
      </c>
      <c r="H16" s="9">
        <v>950</v>
      </c>
      <c r="I16" s="9">
        <v>950</v>
      </c>
      <c r="J16" s="14">
        <v>45331</v>
      </c>
      <c r="K16" s="14">
        <v>46081</v>
      </c>
      <c r="L16" s="14">
        <v>45331</v>
      </c>
      <c r="M16" s="14"/>
      <c r="N16" s="9">
        <v>-1012</v>
      </c>
      <c r="O16" s="13">
        <v>0</v>
      </c>
      <c r="P16" s="13">
        <v>0</v>
      </c>
    </row>
    <row r="17" spans="1:16" ht="18" customHeight="1" x14ac:dyDescent="0.3">
      <c r="A17" s="8" t="s">
        <v>144</v>
      </c>
      <c r="B17" s="8"/>
      <c r="C17" s="8" t="s">
        <v>136</v>
      </c>
      <c r="D17" s="8" t="s">
        <v>145</v>
      </c>
      <c r="E17" s="8" t="s">
        <v>131</v>
      </c>
      <c r="F17" s="13">
        <v>745</v>
      </c>
      <c r="G17" s="9">
        <v>800</v>
      </c>
      <c r="H17" s="9">
        <v>800</v>
      </c>
      <c r="I17" s="9">
        <v>800</v>
      </c>
      <c r="J17" s="14">
        <v>45555</v>
      </c>
      <c r="K17" s="14">
        <v>45930</v>
      </c>
      <c r="L17" s="14">
        <v>45555</v>
      </c>
      <c r="M17" s="14"/>
      <c r="N17" s="9">
        <v>-877</v>
      </c>
      <c r="O17" s="13">
        <v>0</v>
      </c>
      <c r="P17" s="13">
        <v>0</v>
      </c>
    </row>
    <row r="18" spans="1:16" ht="18" customHeight="1" x14ac:dyDescent="0.3">
      <c r="A18" s="8" t="s">
        <v>146</v>
      </c>
      <c r="B18" s="8"/>
      <c r="C18" s="8" t="s">
        <v>136</v>
      </c>
      <c r="D18" s="8" t="s">
        <v>147</v>
      </c>
      <c r="E18" s="8" t="s">
        <v>131</v>
      </c>
      <c r="F18" s="13">
        <v>602</v>
      </c>
      <c r="G18" s="9">
        <v>800</v>
      </c>
      <c r="H18" s="9">
        <v>800</v>
      </c>
      <c r="I18" s="9">
        <v>800</v>
      </c>
      <c r="J18" s="14">
        <v>45558</v>
      </c>
      <c r="K18" s="14">
        <v>45900</v>
      </c>
      <c r="L18" s="14">
        <v>45558</v>
      </c>
      <c r="M18" s="14"/>
      <c r="N18" s="9">
        <v>0</v>
      </c>
      <c r="O18" s="13">
        <v>0</v>
      </c>
      <c r="P18" s="13">
        <v>0</v>
      </c>
    </row>
    <row r="19" spans="1:16" ht="18" customHeight="1" x14ac:dyDescent="0.3">
      <c r="A19" s="8" t="s">
        <v>148</v>
      </c>
      <c r="B19" s="8"/>
      <c r="C19" s="8" t="s">
        <v>133</v>
      </c>
      <c r="D19" s="8" t="s">
        <v>149</v>
      </c>
      <c r="E19" s="8" t="s">
        <v>131</v>
      </c>
      <c r="F19" s="13">
        <v>749</v>
      </c>
      <c r="G19" s="9">
        <v>875</v>
      </c>
      <c r="H19" s="9">
        <v>950</v>
      </c>
      <c r="I19" s="9">
        <v>950</v>
      </c>
      <c r="J19" s="14">
        <v>45551</v>
      </c>
      <c r="K19" s="14">
        <v>45930</v>
      </c>
      <c r="L19" s="14">
        <v>45551</v>
      </c>
      <c r="M19" s="14"/>
      <c r="N19" s="9">
        <v>0</v>
      </c>
      <c r="O19" s="13">
        <v>0</v>
      </c>
      <c r="P19" s="13">
        <v>0</v>
      </c>
    </row>
    <row r="20" spans="1:16" ht="18" customHeight="1" x14ac:dyDescent="0.3">
      <c r="A20" s="8" t="s">
        <v>150</v>
      </c>
      <c r="B20" s="8"/>
      <c r="C20" s="8" t="s">
        <v>129</v>
      </c>
      <c r="D20" s="8" t="s">
        <v>151</v>
      </c>
      <c r="E20" s="8" t="s">
        <v>131</v>
      </c>
      <c r="F20" s="13">
        <v>1116</v>
      </c>
      <c r="G20" s="9">
        <v>950</v>
      </c>
      <c r="H20" s="9">
        <v>925</v>
      </c>
      <c r="I20" s="9">
        <v>0</v>
      </c>
      <c r="J20" s="14">
        <v>44785</v>
      </c>
      <c r="K20" s="14">
        <v>45900</v>
      </c>
      <c r="L20" s="14">
        <v>44785</v>
      </c>
      <c r="M20" s="14"/>
      <c r="N20" s="9">
        <v>60</v>
      </c>
      <c r="O20" s="13">
        <v>0</v>
      </c>
      <c r="P20" s="13">
        <v>7</v>
      </c>
    </row>
    <row r="21" spans="1:16" ht="18" customHeight="1" x14ac:dyDescent="0.3">
      <c r="A21" s="8" t="s">
        <v>152</v>
      </c>
      <c r="B21" s="8"/>
      <c r="C21" s="8" t="s">
        <v>136</v>
      </c>
      <c r="D21" s="8" t="s">
        <v>153</v>
      </c>
      <c r="E21" s="8" t="s">
        <v>131</v>
      </c>
      <c r="F21" s="13">
        <v>728</v>
      </c>
      <c r="G21" s="9">
        <v>800</v>
      </c>
      <c r="H21" s="9">
        <v>800</v>
      </c>
      <c r="I21" s="9">
        <v>800</v>
      </c>
      <c r="J21" s="14">
        <v>45499</v>
      </c>
      <c r="K21" s="14">
        <v>45869</v>
      </c>
      <c r="L21" s="14">
        <v>45499</v>
      </c>
      <c r="M21" s="14"/>
      <c r="N21" s="9">
        <v>0</v>
      </c>
      <c r="O21" s="13">
        <v>0</v>
      </c>
      <c r="P21" s="13">
        <v>0</v>
      </c>
    </row>
    <row r="22" spans="1:16" ht="18" customHeight="1" x14ac:dyDescent="0.3">
      <c r="A22" s="8" t="s">
        <v>154</v>
      </c>
      <c r="B22" s="8"/>
      <c r="C22" s="8" t="s">
        <v>136</v>
      </c>
      <c r="D22" s="8" t="s">
        <v>155</v>
      </c>
      <c r="E22" s="8" t="s">
        <v>131</v>
      </c>
      <c r="F22" s="13">
        <v>581</v>
      </c>
      <c r="G22" s="9">
        <v>800</v>
      </c>
      <c r="H22" s="9">
        <v>800</v>
      </c>
      <c r="I22" s="9">
        <v>800</v>
      </c>
      <c r="J22" s="14">
        <v>45474</v>
      </c>
      <c r="K22" s="14">
        <v>45838</v>
      </c>
      <c r="L22" s="14">
        <v>45474</v>
      </c>
      <c r="M22" s="14"/>
      <c r="N22" s="9">
        <v>-857</v>
      </c>
      <c r="O22" s="13">
        <v>0</v>
      </c>
      <c r="P22" s="13">
        <v>0</v>
      </c>
    </row>
    <row r="23" spans="1:16" ht="18" customHeight="1" x14ac:dyDescent="0.3">
      <c r="A23" s="8" t="s">
        <v>156</v>
      </c>
      <c r="B23" s="8"/>
      <c r="C23" s="8" t="s">
        <v>157</v>
      </c>
      <c r="D23" s="8" t="s">
        <v>158</v>
      </c>
      <c r="E23" s="8" t="s">
        <v>131</v>
      </c>
      <c r="F23" s="13">
        <v>445</v>
      </c>
      <c r="G23" s="9">
        <v>715</v>
      </c>
      <c r="H23" s="9">
        <v>715</v>
      </c>
      <c r="I23" s="9">
        <v>715</v>
      </c>
      <c r="J23" s="14">
        <v>44958</v>
      </c>
      <c r="K23" s="14">
        <v>45688</v>
      </c>
      <c r="L23" s="14">
        <v>44958</v>
      </c>
      <c r="M23" s="14"/>
      <c r="N23" s="9">
        <v>202</v>
      </c>
      <c r="O23" s="13">
        <v>0</v>
      </c>
      <c r="P23" s="13">
        <v>9</v>
      </c>
    </row>
    <row r="24" spans="1:16" ht="18" customHeight="1" x14ac:dyDescent="0.3">
      <c r="A24" s="8" t="s">
        <v>159</v>
      </c>
      <c r="B24" s="8"/>
      <c r="C24" s="8" t="s">
        <v>136</v>
      </c>
      <c r="D24" s="8" t="s">
        <v>160</v>
      </c>
      <c r="E24" s="8" t="s">
        <v>131</v>
      </c>
      <c r="F24" s="13">
        <v>602</v>
      </c>
      <c r="G24" s="9">
        <v>800</v>
      </c>
      <c r="H24" s="9">
        <v>800</v>
      </c>
      <c r="I24" s="9">
        <v>800</v>
      </c>
      <c r="J24" s="14">
        <v>45334</v>
      </c>
      <c r="K24" s="14">
        <v>45716</v>
      </c>
      <c r="L24" s="14">
        <v>45334</v>
      </c>
      <c r="M24" s="14"/>
      <c r="N24" s="9">
        <v>-877</v>
      </c>
      <c r="O24" s="13">
        <v>0</v>
      </c>
      <c r="P24" s="13">
        <v>0</v>
      </c>
    </row>
    <row r="25" spans="1:16" ht="18" customHeight="1" x14ac:dyDescent="0.3">
      <c r="A25" s="8" t="s">
        <v>161</v>
      </c>
      <c r="B25" s="8"/>
      <c r="C25" s="8" t="s">
        <v>136</v>
      </c>
      <c r="D25" s="8" t="s">
        <v>162</v>
      </c>
      <c r="E25" s="8" t="s">
        <v>131</v>
      </c>
      <c r="F25" s="13">
        <v>596</v>
      </c>
      <c r="G25" s="9">
        <v>800</v>
      </c>
      <c r="H25" s="9">
        <v>800</v>
      </c>
      <c r="I25" s="9">
        <v>800</v>
      </c>
      <c r="J25" s="14">
        <v>45560</v>
      </c>
      <c r="K25" s="14">
        <v>45930</v>
      </c>
      <c r="L25" s="14">
        <v>45560</v>
      </c>
      <c r="M25" s="14"/>
      <c r="N25" s="9">
        <v>-625</v>
      </c>
      <c r="O25" s="13">
        <v>0</v>
      </c>
      <c r="P25" s="13">
        <v>0</v>
      </c>
    </row>
    <row r="26" spans="1:16" ht="18" customHeight="1" x14ac:dyDescent="0.3">
      <c r="A26" s="8" t="s">
        <v>163</v>
      </c>
      <c r="B26" s="8"/>
      <c r="C26" s="8" t="s">
        <v>136</v>
      </c>
      <c r="D26" s="8" t="s">
        <v>164</v>
      </c>
      <c r="E26" s="8" t="s">
        <v>131</v>
      </c>
      <c r="F26" s="13">
        <v>583</v>
      </c>
      <c r="G26" s="9">
        <v>800</v>
      </c>
      <c r="H26" s="9">
        <v>800</v>
      </c>
      <c r="I26" s="9">
        <v>800</v>
      </c>
      <c r="J26" s="14">
        <v>45579</v>
      </c>
      <c r="K26" s="14">
        <v>45930</v>
      </c>
      <c r="L26" s="14">
        <v>45579</v>
      </c>
      <c r="M26" s="14"/>
      <c r="N26" s="9">
        <v>-852</v>
      </c>
      <c r="O26" s="13">
        <v>0</v>
      </c>
      <c r="P26" s="13">
        <v>0</v>
      </c>
    </row>
    <row r="27" spans="1:16" ht="18" customHeight="1" x14ac:dyDescent="0.3">
      <c r="A27" s="8" t="s">
        <v>165</v>
      </c>
      <c r="B27" s="8"/>
      <c r="C27" s="8" t="s">
        <v>136</v>
      </c>
      <c r="D27" s="8"/>
      <c r="E27" s="8" t="s">
        <v>166</v>
      </c>
      <c r="F27" s="13">
        <v>568</v>
      </c>
      <c r="G27" s="9">
        <v>800</v>
      </c>
      <c r="H27" s="9"/>
      <c r="I27" s="9">
        <v>0</v>
      </c>
      <c r="J27" s="14"/>
      <c r="K27" s="14"/>
      <c r="L27" s="14"/>
      <c r="M27" s="14"/>
      <c r="N27" s="9"/>
      <c r="O27" s="13"/>
      <c r="P27" s="13"/>
    </row>
    <row r="28" spans="1:16" ht="18" customHeight="1" x14ac:dyDescent="0.3">
      <c r="A28" s="8" t="s">
        <v>167</v>
      </c>
      <c r="B28" s="8"/>
      <c r="C28" s="8" t="s">
        <v>133</v>
      </c>
      <c r="D28" s="8" t="s">
        <v>168</v>
      </c>
      <c r="E28" s="8" t="s">
        <v>131</v>
      </c>
      <c r="F28" s="13">
        <v>910</v>
      </c>
      <c r="G28" s="9">
        <v>875</v>
      </c>
      <c r="H28" s="9">
        <v>875</v>
      </c>
      <c r="I28" s="9">
        <v>875</v>
      </c>
      <c r="J28" s="14">
        <v>45425</v>
      </c>
      <c r="K28" s="14">
        <v>45808</v>
      </c>
      <c r="L28" s="14">
        <v>45425</v>
      </c>
      <c r="M28" s="14"/>
      <c r="N28" s="9">
        <v>-932</v>
      </c>
      <c r="O28" s="13">
        <v>0</v>
      </c>
      <c r="P28" s="13">
        <v>0</v>
      </c>
    </row>
    <row r="29" spans="1:16" ht="18" customHeight="1" x14ac:dyDescent="0.3">
      <c r="A29" s="8" t="s">
        <v>169</v>
      </c>
      <c r="B29" s="8"/>
      <c r="C29" s="8" t="s">
        <v>136</v>
      </c>
      <c r="D29" s="8" t="s">
        <v>170</v>
      </c>
      <c r="E29" s="8" t="s">
        <v>131</v>
      </c>
      <c r="F29" s="13">
        <v>567</v>
      </c>
      <c r="G29" s="9">
        <v>800</v>
      </c>
      <c r="H29" s="9">
        <v>800</v>
      </c>
      <c r="I29" s="9">
        <v>800</v>
      </c>
      <c r="J29" s="14">
        <v>45545</v>
      </c>
      <c r="K29" s="14">
        <v>45930</v>
      </c>
      <c r="L29" s="14">
        <v>45545</v>
      </c>
      <c r="M29" s="14"/>
      <c r="N29" s="9">
        <v>0</v>
      </c>
      <c r="O29" s="13">
        <v>0</v>
      </c>
      <c r="P29" s="13">
        <v>0</v>
      </c>
    </row>
    <row r="30" spans="1:16" ht="18" customHeight="1" x14ac:dyDescent="0.3">
      <c r="A30" s="8" t="s">
        <v>171</v>
      </c>
      <c r="B30" s="8"/>
      <c r="C30" s="8" t="s">
        <v>136</v>
      </c>
      <c r="D30" s="8" t="s">
        <v>172</v>
      </c>
      <c r="E30" s="8" t="s">
        <v>131</v>
      </c>
      <c r="F30" s="13"/>
      <c r="G30" s="9">
        <v>800</v>
      </c>
      <c r="H30" s="9">
        <v>800</v>
      </c>
      <c r="I30" s="9">
        <v>800</v>
      </c>
      <c r="J30" s="14">
        <v>45611</v>
      </c>
      <c r="K30" s="14">
        <v>45991</v>
      </c>
      <c r="L30" s="14">
        <v>45611</v>
      </c>
      <c r="M30" s="14"/>
      <c r="N30" s="9">
        <v>-852</v>
      </c>
      <c r="O30" s="13">
        <v>0</v>
      </c>
      <c r="P30" s="13">
        <v>0</v>
      </c>
    </row>
    <row r="31" spans="1:16" ht="18" customHeight="1" x14ac:dyDescent="0.3">
      <c r="A31" s="8" t="s">
        <v>173</v>
      </c>
      <c r="B31" s="8"/>
      <c r="C31" s="8" t="s">
        <v>136</v>
      </c>
      <c r="D31" s="8" t="s">
        <v>174</v>
      </c>
      <c r="E31" s="8" t="s">
        <v>131</v>
      </c>
      <c r="F31" s="13">
        <v>716</v>
      </c>
      <c r="G31" s="9">
        <v>800</v>
      </c>
      <c r="H31" s="9">
        <v>850</v>
      </c>
      <c r="I31" s="9">
        <v>0</v>
      </c>
      <c r="J31" s="14">
        <v>44440</v>
      </c>
      <c r="K31" s="14">
        <v>45838</v>
      </c>
      <c r="L31" s="14">
        <v>43709</v>
      </c>
      <c r="M31" s="14"/>
      <c r="N31" s="9">
        <v>-1000</v>
      </c>
      <c r="O31" s="13">
        <v>0</v>
      </c>
      <c r="P31" s="13">
        <v>0</v>
      </c>
    </row>
    <row r="32" spans="1:16" ht="18" customHeight="1" x14ac:dyDescent="0.3">
      <c r="A32" s="8" t="s">
        <v>175</v>
      </c>
      <c r="B32" s="8"/>
      <c r="C32" s="8" t="s">
        <v>136</v>
      </c>
      <c r="D32" s="8" t="s">
        <v>176</v>
      </c>
      <c r="E32" s="8" t="s">
        <v>131</v>
      </c>
      <c r="F32" s="13">
        <v>652</v>
      </c>
      <c r="G32" s="9">
        <v>800</v>
      </c>
      <c r="H32" s="9">
        <v>800</v>
      </c>
      <c r="I32" s="9">
        <v>800</v>
      </c>
      <c r="J32" s="14">
        <v>45511</v>
      </c>
      <c r="K32" s="14">
        <v>45900</v>
      </c>
      <c r="L32" s="14">
        <v>45511</v>
      </c>
      <c r="M32" s="14"/>
      <c r="N32" s="9">
        <v>-877</v>
      </c>
      <c r="O32" s="13">
        <v>0</v>
      </c>
      <c r="P32" s="13">
        <v>0</v>
      </c>
    </row>
    <row r="33" spans="1:16" ht="18" customHeight="1" x14ac:dyDescent="0.3">
      <c r="A33" s="8" t="s">
        <v>177</v>
      </c>
      <c r="B33" s="8"/>
      <c r="C33" s="8" t="s">
        <v>133</v>
      </c>
      <c r="D33" s="8" t="s">
        <v>178</v>
      </c>
      <c r="E33" s="8" t="s">
        <v>131</v>
      </c>
      <c r="F33" s="13">
        <v>875</v>
      </c>
      <c r="G33" s="9">
        <v>875</v>
      </c>
      <c r="H33" s="9">
        <v>900</v>
      </c>
      <c r="I33" s="9">
        <v>0</v>
      </c>
      <c r="J33" s="14">
        <v>45215</v>
      </c>
      <c r="K33" s="14">
        <v>45961</v>
      </c>
      <c r="L33" s="14">
        <v>45215</v>
      </c>
      <c r="M33" s="14"/>
      <c r="N33" s="9">
        <v>0</v>
      </c>
      <c r="O33" s="13">
        <v>0</v>
      </c>
      <c r="P33" s="13">
        <v>3</v>
      </c>
    </row>
    <row r="34" spans="1:16" ht="18" customHeight="1" x14ac:dyDescent="0.3">
      <c r="A34" s="8" t="s">
        <v>179</v>
      </c>
      <c r="B34" s="8"/>
      <c r="C34" s="8" t="s">
        <v>133</v>
      </c>
      <c r="D34" s="8" t="s">
        <v>180</v>
      </c>
      <c r="E34" s="8" t="s">
        <v>131</v>
      </c>
      <c r="F34" s="13">
        <v>897</v>
      </c>
      <c r="G34" s="9">
        <v>875</v>
      </c>
      <c r="H34" s="9">
        <v>875</v>
      </c>
      <c r="I34" s="9">
        <v>875</v>
      </c>
      <c r="J34" s="14">
        <v>44986</v>
      </c>
      <c r="K34" s="14">
        <v>45747</v>
      </c>
      <c r="L34" s="14">
        <v>44986</v>
      </c>
      <c r="M34" s="14"/>
      <c r="N34" s="9">
        <v>0</v>
      </c>
      <c r="O34" s="13">
        <v>0</v>
      </c>
      <c r="P34" s="13">
        <v>0</v>
      </c>
    </row>
    <row r="35" spans="1:16" ht="18" customHeight="1" x14ac:dyDescent="0.3">
      <c r="A35" s="8" t="s">
        <v>181</v>
      </c>
      <c r="B35" s="8"/>
      <c r="C35" s="8" t="s">
        <v>157</v>
      </c>
      <c r="D35" s="8" t="s">
        <v>182</v>
      </c>
      <c r="E35" s="8" t="s">
        <v>183</v>
      </c>
      <c r="F35" s="13">
        <v>431</v>
      </c>
      <c r="G35" s="9">
        <v>715</v>
      </c>
      <c r="H35" s="9">
        <v>715</v>
      </c>
      <c r="I35" s="9">
        <v>715</v>
      </c>
      <c r="J35" s="14">
        <v>45275</v>
      </c>
      <c r="K35" s="14">
        <v>45688</v>
      </c>
      <c r="L35" s="14">
        <v>45275</v>
      </c>
      <c r="M35" s="14">
        <v>45688</v>
      </c>
      <c r="N35" s="9">
        <v>-775</v>
      </c>
      <c r="O35" s="13">
        <v>0</v>
      </c>
      <c r="P35" s="13">
        <v>0</v>
      </c>
    </row>
    <row r="36" spans="1:16" ht="18" customHeight="1" x14ac:dyDescent="0.3">
      <c r="A36" s="8" t="s">
        <v>184</v>
      </c>
      <c r="B36" s="8"/>
      <c r="C36" s="8" t="s">
        <v>157</v>
      </c>
      <c r="D36" s="8" t="s">
        <v>185</v>
      </c>
      <c r="E36" s="8" t="s">
        <v>131</v>
      </c>
      <c r="F36" s="13">
        <v>464</v>
      </c>
      <c r="G36" s="9">
        <v>715</v>
      </c>
      <c r="H36" s="9">
        <v>740</v>
      </c>
      <c r="I36" s="9">
        <v>0</v>
      </c>
      <c r="J36" s="14">
        <v>45184</v>
      </c>
      <c r="K36" s="14">
        <v>45930</v>
      </c>
      <c r="L36" s="14">
        <v>45184</v>
      </c>
      <c r="M36" s="14"/>
      <c r="N36" s="9">
        <v>0</v>
      </c>
      <c r="O36" s="13">
        <v>1</v>
      </c>
      <c r="P36" s="13">
        <v>0</v>
      </c>
    </row>
    <row r="37" spans="1:16" ht="18" customHeight="1" x14ac:dyDescent="0.3">
      <c r="A37" s="8" t="s">
        <v>186</v>
      </c>
      <c r="B37" s="8"/>
      <c r="C37" s="8" t="s">
        <v>133</v>
      </c>
      <c r="D37" s="8" t="s">
        <v>187</v>
      </c>
      <c r="E37" s="8" t="s">
        <v>131</v>
      </c>
      <c r="F37" s="13">
        <v>885</v>
      </c>
      <c r="G37" s="9">
        <v>875</v>
      </c>
      <c r="H37" s="9">
        <v>1061</v>
      </c>
      <c r="I37" s="9">
        <v>0</v>
      </c>
      <c r="J37" s="14">
        <v>43983</v>
      </c>
      <c r="K37" s="14">
        <v>45808</v>
      </c>
      <c r="L37" s="14">
        <v>43983</v>
      </c>
      <c r="M37" s="14"/>
      <c r="N37" s="9">
        <v>0</v>
      </c>
      <c r="O37" s="13">
        <v>0</v>
      </c>
      <c r="P37" s="13">
        <v>0</v>
      </c>
    </row>
    <row r="38" spans="1:16" ht="18" customHeight="1" x14ac:dyDescent="0.3">
      <c r="A38" s="8" t="s">
        <v>188</v>
      </c>
      <c r="B38" s="8"/>
      <c r="C38" s="8" t="s">
        <v>157</v>
      </c>
      <c r="D38" s="8" t="s">
        <v>189</v>
      </c>
      <c r="E38" s="8" t="s">
        <v>131</v>
      </c>
      <c r="F38" s="13">
        <v>469</v>
      </c>
      <c r="G38" s="9">
        <v>715</v>
      </c>
      <c r="H38" s="9">
        <v>715</v>
      </c>
      <c r="I38" s="9">
        <v>715</v>
      </c>
      <c r="J38" s="14">
        <v>45299</v>
      </c>
      <c r="K38" s="14">
        <v>46053</v>
      </c>
      <c r="L38" s="14">
        <v>45299</v>
      </c>
      <c r="M38" s="14"/>
      <c r="N38" s="9">
        <v>-757</v>
      </c>
      <c r="O38" s="13">
        <v>0</v>
      </c>
      <c r="P38" s="13">
        <v>0</v>
      </c>
    </row>
    <row r="39" spans="1:16" ht="18" customHeight="1" x14ac:dyDescent="0.3">
      <c r="A39" s="8" t="s">
        <v>190</v>
      </c>
      <c r="B39" s="8"/>
      <c r="C39" s="8" t="s">
        <v>157</v>
      </c>
      <c r="D39" s="8" t="s">
        <v>191</v>
      </c>
      <c r="E39" s="8" t="s">
        <v>131</v>
      </c>
      <c r="F39" s="13">
        <v>440</v>
      </c>
      <c r="G39" s="9">
        <v>715</v>
      </c>
      <c r="H39" s="9">
        <v>715</v>
      </c>
      <c r="I39" s="9">
        <v>715</v>
      </c>
      <c r="J39" s="14">
        <v>45530</v>
      </c>
      <c r="K39" s="14">
        <v>45900</v>
      </c>
      <c r="L39" s="14">
        <v>45530</v>
      </c>
      <c r="M39" s="14"/>
      <c r="N39" s="9">
        <v>-757</v>
      </c>
      <c r="O39" s="13">
        <v>0</v>
      </c>
      <c r="P39" s="13">
        <v>0</v>
      </c>
    </row>
    <row r="40" spans="1:16" ht="18" customHeight="1" x14ac:dyDescent="0.3">
      <c r="A40" s="8" t="s">
        <v>192</v>
      </c>
      <c r="B40" s="8"/>
      <c r="C40" s="8" t="s">
        <v>157</v>
      </c>
      <c r="D40" s="8" t="s">
        <v>193</v>
      </c>
      <c r="E40" s="8" t="s">
        <v>131</v>
      </c>
      <c r="F40" s="13">
        <v>390</v>
      </c>
      <c r="G40" s="9">
        <v>715</v>
      </c>
      <c r="H40" s="9">
        <v>715</v>
      </c>
      <c r="I40" s="9">
        <v>715</v>
      </c>
      <c r="J40" s="14">
        <v>45184</v>
      </c>
      <c r="K40" s="14">
        <v>45930</v>
      </c>
      <c r="L40" s="14">
        <v>45184</v>
      </c>
      <c r="M40" s="14"/>
      <c r="N40" s="9">
        <v>-394.5</v>
      </c>
      <c r="O40" s="13">
        <v>0</v>
      </c>
      <c r="P40" s="13">
        <v>0</v>
      </c>
    </row>
    <row r="41" spans="1:16" ht="18" customHeight="1" x14ac:dyDescent="0.3">
      <c r="A41" s="8" t="s">
        <v>194</v>
      </c>
      <c r="B41" s="8"/>
      <c r="C41" s="8" t="s">
        <v>136</v>
      </c>
      <c r="D41" s="8" t="s">
        <v>195</v>
      </c>
      <c r="E41" s="8" t="s">
        <v>131</v>
      </c>
      <c r="F41" s="13">
        <v>652</v>
      </c>
      <c r="G41" s="9">
        <v>800</v>
      </c>
      <c r="H41" s="9">
        <v>800</v>
      </c>
      <c r="I41" s="9">
        <v>800</v>
      </c>
      <c r="J41" s="14">
        <v>45527</v>
      </c>
      <c r="K41" s="14">
        <v>45900</v>
      </c>
      <c r="L41" s="14">
        <v>45527</v>
      </c>
      <c r="M41" s="14"/>
      <c r="N41" s="9">
        <v>-852</v>
      </c>
      <c r="O41" s="13">
        <v>0</v>
      </c>
      <c r="P41" s="13">
        <v>0</v>
      </c>
    </row>
    <row r="42" spans="1:16" ht="18" customHeight="1" x14ac:dyDescent="0.3">
      <c r="A42" s="8" t="s">
        <v>196</v>
      </c>
      <c r="B42" s="8"/>
      <c r="C42" s="8" t="s">
        <v>133</v>
      </c>
      <c r="D42" s="8" t="s">
        <v>197</v>
      </c>
      <c r="E42" s="8" t="s">
        <v>131</v>
      </c>
      <c r="F42" s="13">
        <v>900</v>
      </c>
      <c r="G42" s="9">
        <v>875</v>
      </c>
      <c r="H42" s="9">
        <v>875</v>
      </c>
      <c r="I42" s="9">
        <v>875</v>
      </c>
      <c r="J42" s="14">
        <v>45457</v>
      </c>
      <c r="K42" s="14">
        <v>45808</v>
      </c>
      <c r="L42" s="14">
        <v>45457</v>
      </c>
      <c r="M42" s="14"/>
      <c r="N42" s="9">
        <v>0</v>
      </c>
      <c r="O42" s="13">
        <v>0</v>
      </c>
      <c r="P42" s="13">
        <v>0</v>
      </c>
    </row>
    <row r="43" spans="1:16" ht="18" customHeight="1" x14ac:dyDescent="0.3">
      <c r="A43" s="8" t="s">
        <v>198</v>
      </c>
      <c r="B43" s="8"/>
      <c r="C43" s="8" t="s">
        <v>133</v>
      </c>
      <c r="D43" s="8" t="s">
        <v>199</v>
      </c>
      <c r="E43" s="8" t="s">
        <v>131</v>
      </c>
      <c r="F43" s="13">
        <v>924</v>
      </c>
      <c r="G43" s="9">
        <v>875</v>
      </c>
      <c r="H43" s="9">
        <v>875</v>
      </c>
      <c r="I43" s="9">
        <v>875</v>
      </c>
      <c r="J43" s="14">
        <v>45597</v>
      </c>
      <c r="K43" s="14">
        <v>45991</v>
      </c>
      <c r="L43" s="14">
        <v>45597</v>
      </c>
      <c r="M43" s="14"/>
      <c r="N43" s="9">
        <v>-932</v>
      </c>
      <c r="O43" s="13">
        <v>0</v>
      </c>
      <c r="P43" s="13">
        <v>0</v>
      </c>
    </row>
    <row r="44" spans="1:16" ht="18" customHeight="1" x14ac:dyDescent="0.3">
      <c r="A44" s="8" t="s">
        <v>200</v>
      </c>
      <c r="B44" s="8"/>
      <c r="C44" s="8" t="s">
        <v>136</v>
      </c>
      <c r="D44" s="8" t="s">
        <v>201</v>
      </c>
      <c r="E44" s="8" t="s">
        <v>131</v>
      </c>
      <c r="F44" s="13">
        <v>703</v>
      </c>
      <c r="G44" s="9">
        <v>800</v>
      </c>
      <c r="H44" s="9">
        <v>820</v>
      </c>
      <c r="I44" s="9">
        <v>775</v>
      </c>
      <c r="J44" s="14">
        <v>44916</v>
      </c>
      <c r="K44" s="14">
        <v>46022</v>
      </c>
      <c r="L44" s="14">
        <v>44916</v>
      </c>
      <c r="M44" s="14"/>
      <c r="N44" s="9">
        <v>-872</v>
      </c>
      <c r="O44" s="13">
        <v>0</v>
      </c>
      <c r="P44" s="13">
        <v>0</v>
      </c>
    </row>
    <row r="45" spans="1:16" ht="18" customHeight="1" x14ac:dyDescent="0.3">
      <c r="A45" s="8" t="s">
        <v>202</v>
      </c>
      <c r="B45" s="8"/>
      <c r="C45" s="8" t="s">
        <v>136</v>
      </c>
      <c r="D45" s="8" t="s">
        <v>203</v>
      </c>
      <c r="E45" s="8" t="s">
        <v>131</v>
      </c>
      <c r="F45" s="13">
        <v>460</v>
      </c>
      <c r="G45" s="9">
        <v>800</v>
      </c>
      <c r="H45" s="9">
        <v>800</v>
      </c>
      <c r="I45" s="9">
        <v>800</v>
      </c>
      <c r="J45" s="14">
        <v>45527</v>
      </c>
      <c r="K45" s="14">
        <v>45900</v>
      </c>
      <c r="L45" s="14">
        <v>45527</v>
      </c>
      <c r="M45" s="14"/>
      <c r="N45" s="9">
        <v>-450</v>
      </c>
      <c r="O45" s="13">
        <v>0</v>
      </c>
      <c r="P45" s="13">
        <v>0</v>
      </c>
    </row>
    <row r="46" spans="1:16" ht="18" customHeight="1" x14ac:dyDescent="0.3">
      <c r="A46" s="8" t="s">
        <v>204</v>
      </c>
      <c r="B46" s="8"/>
      <c r="C46" s="8" t="s">
        <v>133</v>
      </c>
      <c r="D46" s="8" t="s">
        <v>205</v>
      </c>
      <c r="E46" s="8" t="s">
        <v>131</v>
      </c>
      <c r="F46" s="13">
        <v>910</v>
      </c>
      <c r="G46" s="9">
        <v>875</v>
      </c>
      <c r="H46" s="9">
        <v>885</v>
      </c>
      <c r="I46" s="9">
        <v>875</v>
      </c>
      <c r="J46" s="14">
        <v>45117</v>
      </c>
      <c r="K46" s="14">
        <v>45838</v>
      </c>
      <c r="L46" s="14">
        <v>45117</v>
      </c>
      <c r="M46" s="14"/>
      <c r="N46" s="9">
        <v>-942</v>
      </c>
      <c r="O46" s="13">
        <v>0</v>
      </c>
      <c r="P46" s="13">
        <v>0</v>
      </c>
    </row>
    <row r="47" spans="1:16" ht="18" customHeight="1" x14ac:dyDescent="0.3">
      <c r="A47" s="8" t="s">
        <v>206</v>
      </c>
      <c r="B47" s="8"/>
      <c r="C47" s="8" t="s">
        <v>136</v>
      </c>
      <c r="D47" s="8" t="s">
        <v>207</v>
      </c>
      <c r="E47" s="8" t="s">
        <v>131</v>
      </c>
      <c r="F47" s="13">
        <v>460</v>
      </c>
      <c r="G47" s="9">
        <v>800</v>
      </c>
      <c r="H47" s="9">
        <v>800</v>
      </c>
      <c r="I47" s="9">
        <v>800</v>
      </c>
      <c r="J47" s="14">
        <v>45527</v>
      </c>
      <c r="K47" s="14">
        <v>45900</v>
      </c>
      <c r="L47" s="14">
        <v>45527</v>
      </c>
      <c r="M47" s="14"/>
      <c r="N47" s="9">
        <v>-877</v>
      </c>
      <c r="O47" s="13">
        <v>0</v>
      </c>
      <c r="P47" s="13">
        <v>0</v>
      </c>
    </row>
    <row r="48" spans="1:16" ht="18" customHeight="1" x14ac:dyDescent="0.3">
      <c r="A48" s="8" t="s">
        <v>208</v>
      </c>
      <c r="B48" s="8"/>
      <c r="C48" s="8" t="s">
        <v>136</v>
      </c>
      <c r="D48" s="8" t="s">
        <v>209</v>
      </c>
      <c r="E48" s="8" t="s">
        <v>131</v>
      </c>
      <c r="F48" s="13">
        <v>716</v>
      </c>
      <c r="G48" s="9">
        <v>800</v>
      </c>
      <c r="H48" s="9">
        <v>825</v>
      </c>
      <c r="I48" s="9">
        <v>775</v>
      </c>
      <c r="J48" s="14">
        <v>44886</v>
      </c>
      <c r="K48" s="14"/>
      <c r="L48" s="14">
        <v>44886</v>
      </c>
      <c r="M48" s="14"/>
      <c r="N48" s="9">
        <v>-902</v>
      </c>
      <c r="O48" s="13">
        <v>0</v>
      </c>
      <c r="P48" s="13">
        <v>0</v>
      </c>
    </row>
    <row r="49" spans="1:16" ht="18" customHeight="1" x14ac:dyDescent="0.3">
      <c r="A49" s="8" t="s">
        <v>210</v>
      </c>
      <c r="B49" s="8"/>
      <c r="C49" s="8" t="s">
        <v>157</v>
      </c>
      <c r="D49" s="8" t="s">
        <v>211</v>
      </c>
      <c r="E49" s="8" t="s">
        <v>131</v>
      </c>
      <c r="F49" s="13">
        <v>390</v>
      </c>
      <c r="G49" s="9">
        <v>715</v>
      </c>
      <c r="H49" s="9">
        <v>715</v>
      </c>
      <c r="I49" s="9">
        <v>715</v>
      </c>
      <c r="J49" s="14">
        <v>45566</v>
      </c>
      <c r="K49" s="14">
        <v>45930</v>
      </c>
      <c r="L49" s="14">
        <v>45566</v>
      </c>
      <c r="M49" s="14"/>
      <c r="N49" s="9">
        <v>0</v>
      </c>
      <c r="O49" s="13">
        <v>0</v>
      </c>
      <c r="P49" s="13">
        <v>0</v>
      </c>
    </row>
    <row r="50" spans="1:16" ht="18" customHeight="1" x14ac:dyDescent="0.3">
      <c r="A50" s="6" t="s">
        <v>212</v>
      </c>
      <c r="B50" s="6"/>
      <c r="C50" s="6"/>
      <c r="D50" s="6"/>
      <c r="E50" s="6" t="s">
        <v>213</v>
      </c>
      <c r="F50" s="15">
        <v>26844</v>
      </c>
      <c r="G50" s="7">
        <v>32030</v>
      </c>
      <c r="H50" s="7">
        <v>31621</v>
      </c>
      <c r="I50" s="7">
        <v>26940</v>
      </c>
      <c r="J50" s="16"/>
      <c r="K50" s="16"/>
      <c r="L50" s="16"/>
      <c r="M50" s="16"/>
      <c r="N50" s="7">
        <v>-20112.27</v>
      </c>
      <c r="O50" s="15">
        <v>1</v>
      </c>
      <c r="P50" s="15">
        <v>19</v>
      </c>
    </row>
    <row r="51" spans="1:16" ht="18" customHeight="1" x14ac:dyDescent="0.3"/>
    <row r="52" spans="1:16" ht="18" customHeight="1" x14ac:dyDescent="0.3">
      <c r="A52" s="6" t="s">
        <v>214</v>
      </c>
      <c r="B52" s="6"/>
      <c r="C52" s="6"/>
      <c r="D52" s="6"/>
      <c r="E52" s="6" t="s">
        <v>213</v>
      </c>
      <c r="F52" s="15">
        <v>26844</v>
      </c>
      <c r="G52" s="7">
        <v>32030</v>
      </c>
      <c r="H52" s="7">
        <v>31621</v>
      </c>
      <c r="I52" s="7">
        <v>26940</v>
      </c>
      <c r="J52" s="16"/>
      <c r="K52" s="16"/>
      <c r="L52" s="16"/>
      <c r="M52" s="16"/>
      <c r="N52" s="7">
        <v>-20112.27</v>
      </c>
      <c r="O52" s="15">
        <v>1</v>
      </c>
      <c r="P52" s="15">
        <v>19</v>
      </c>
    </row>
    <row r="53" spans="1:16" ht="18" customHeight="1" x14ac:dyDescent="0.3"/>
    <row r="54" spans="1:16" ht="18" customHeight="1" x14ac:dyDescent="0.3"/>
    <row r="55" spans="1:16" ht="18" customHeight="1" x14ac:dyDescent="0.3"/>
    <row r="56" spans="1:16" ht="18" customHeight="1" x14ac:dyDescent="0.3"/>
    <row r="57" spans="1:16" ht="18" customHeight="1" x14ac:dyDescent="0.3"/>
    <row r="58" spans="1:16" ht="18" customHeight="1" x14ac:dyDescent="0.3"/>
    <row r="59" spans="1:16" ht="18" customHeight="1" x14ac:dyDescent="0.3"/>
    <row r="60" spans="1:16" ht="18" customHeight="1" x14ac:dyDescent="0.3"/>
    <row r="61" spans="1:16" ht="18" customHeight="1" x14ac:dyDescent="0.3"/>
    <row r="62" spans="1:16" ht="18" customHeight="1" x14ac:dyDescent="0.3"/>
    <row r="63" spans="1:16" ht="18" customHeight="1" x14ac:dyDescent="0.3"/>
    <row r="64" spans="1:16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</sheetData>
  <mergeCells count="9">
    <mergeCell ref="A7:P7"/>
    <mergeCell ref="A8:P8"/>
    <mergeCell ref="A10:P10"/>
    <mergeCell ref="A1:P1"/>
    <mergeCell ref="A2:P2"/>
    <mergeCell ref="A3:P3"/>
    <mergeCell ref="A4:P4"/>
    <mergeCell ref="A5:P5"/>
    <mergeCell ref="A6:P6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Hall Income Statement</vt:lpstr>
      <vt:lpstr>2024 EoY Rent 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Leitmayr, Nicklaus</dc:creator>
  <cp:lastModifiedBy>Leitmayr, Nicklaus</cp:lastModifiedBy>
  <dcterms:created xsi:type="dcterms:W3CDTF">2025-02-10T21:55:34Z</dcterms:created>
  <dcterms:modified xsi:type="dcterms:W3CDTF">2025-02-10T21:56:15Z</dcterms:modified>
</cp:coreProperties>
</file>