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ACM\My Clients\Grand E 1404-1460\Financials\Operating Statements\"/>
    </mc:Choice>
  </mc:AlternateContent>
  <xr:revisionPtr revIDLastSave="0" documentId="13_ncr:1_{98E6009A-430C-48E9-9B06-929132F6E307}" xr6:coauthVersionLast="47" xr6:coauthVersionMax="47" xr10:uidLastSave="{00000000-0000-0000-0000-000000000000}"/>
  <bookViews>
    <workbookView xWindow="14670" yWindow="-16395" windowWidth="29040" windowHeight="15720" xr2:uid="{D8D65DD1-2FA1-4464-BFAE-D945706D109B}"/>
  </bookViews>
  <sheets>
    <sheet name="Operating Statement" sheetId="2" r:id="rId1"/>
  </sheets>
  <definedNames>
    <definedName name="_xlnm.Print_Area" localSheetId="0">'Operating Statement'!$B$3:$D$30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D24" i="2"/>
  <c r="C24" i="2"/>
  <c r="C8" i="2"/>
  <c r="D8" i="2"/>
  <c r="C22" i="2"/>
  <c r="D22" i="2"/>
  <c r="D26" i="2" l="1"/>
  <c r="D30" i="2" s="1"/>
  <c r="C26" i="2"/>
</calcChain>
</file>

<file path=xl/sharedStrings.xml><?xml version="1.0" encoding="utf-8"?>
<sst xmlns="http://schemas.openxmlformats.org/spreadsheetml/2006/main" count="23" uniqueCount="23">
  <si>
    <t>Pre-Tax Income</t>
  </si>
  <si>
    <t>Special Projects/CapEx</t>
  </si>
  <si>
    <t>Net Income</t>
  </si>
  <si>
    <t>Total Expenses</t>
  </si>
  <si>
    <t>Total Reimbursable Expenses</t>
  </si>
  <si>
    <t>Water &amp; Sewer</t>
  </si>
  <si>
    <t>Trash</t>
  </si>
  <si>
    <t>Property Taxes</t>
  </si>
  <si>
    <t>Electricity</t>
  </si>
  <si>
    <t>Pest Control</t>
  </si>
  <si>
    <t>Repairs &amp; Maintenance</t>
  </si>
  <si>
    <t>Insurance</t>
  </si>
  <si>
    <t>HVAC Maintenance</t>
  </si>
  <si>
    <t>Property Management (Bristol/Laurel)</t>
  </si>
  <si>
    <t>Property Management (ATC)</t>
  </si>
  <si>
    <t>Reimbursable Expenses</t>
  </si>
  <si>
    <t>Total Income</t>
  </si>
  <si>
    <t>NNN Income</t>
  </si>
  <si>
    <t>Rental Income</t>
  </si>
  <si>
    <t>Oridnary Income/Expense</t>
  </si>
  <si>
    <t>Jan. - Dec. 2024</t>
  </si>
  <si>
    <t>Jan. - Dec. 2023</t>
  </si>
  <si>
    <t>ATC Square, LLC - Profit &amp; Loss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</si>
</sst>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5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165" fontId="1" fillId="0" borderId="4" xfId="0" applyNumberFormat="1" applyFont="1" applyBorder="1"/>
    <xf numFmtId="165" fontId="1" fillId="0" borderId="0" xfId="0" applyNumberFormat="1" applyFont="1"/>
    <xf numFmtId="165" fontId="0" fillId="0" borderId="4" xfId="0" applyNumberFormat="1" applyBorder="1"/>
    <xf numFmtId="165" fontId="0" fillId="0" borderId="0" xfId="0" applyNumberFormat="1"/>
    <xf numFmtId="0" fontId="2" fillId="0" borderId="5" xfId="0" applyFont="1" applyBorder="1"/>
    <xf numFmtId="0" fontId="3" fillId="0" borderId="5" xfId="0" applyFont="1" applyBorder="1"/>
    <xf numFmtId="165" fontId="3" fillId="0" borderId="4" xfId="0" applyNumberFormat="1" applyFont="1" applyBorder="1"/>
    <xf numFmtId="165" fontId="3" fillId="0" borderId="0" xfId="0" applyNumberFormat="1" applyFont="1"/>
    <xf numFmtId="0" fontId="2" fillId="0" borderId="6" xfId="0" applyFont="1" applyBorder="1" applyAlignment="1">
      <alignment horizontal="right"/>
    </xf>
    <xf numFmtId="0" fontId="0" fillId="0" borderId="8" xfId="0" applyBorder="1"/>
    <xf numFmtId="0" fontId="2" fillId="0" borderId="7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5" fontId="1" fillId="0" borderId="1" xfId="0" applyNumberFormat="1" applyFont="1" applyBorder="1"/>
    <xf numFmtId="6" fontId="1" fillId="0" borderId="0" xfId="0" applyNumberFormat="1" applyFont="1"/>
    <xf numFmtId="16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C47B-2B1D-4F6F-86EC-3B75C21D9AA3}">
  <dimension ref="B2:D30"/>
  <sheetViews>
    <sheetView tabSelected="1" view="pageBreakPreview" zoomScale="115" zoomScaleNormal="100" zoomScaleSheetLayoutView="115" workbookViewId="0">
      <selection activeCell="B23" sqref="B23"/>
    </sheetView>
  </sheetViews>
  <sheetFormatPr defaultRowHeight="14.4" x14ac:dyDescent="0.3"/>
  <cols>
    <col min="2" max="2" width="33.6640625" bestFit="1" customWidth="1"/>
    <col min="3" max="4" width="18.6640625" customWidth="1"/>
  </cols>
  <sheetData>
    <row r="2" spans="2:4" ht="15" thickBot="1" x14ac:dyDescent="0.35"/>
    <row r="3" spans="2:4" x14ac:dyDescent="0.3">
      <c r="B3" s="18" t="s">
        <v>22</v>
      </c>
      <c r="C3" s="17"/>
      <c r="D3" s="16"/>
    </row>
    <row r="4" spans="2:4" x14ac:dyDescent="0.3">
      <c r="B4" s="14"/>
      <c r="C4" s="15" t="s">
        <v>21</v>
      </c>
      <c r="D4" s="13" t="s">
        <v>20</v>
      </c>
    </row>
    <row r="5" spans="2:4" x14ac:dyDescent="0.3">
      <c r="B5" s="9" t="s">
        <v>19</v>
      </c>
      <c r="D5" s="2"/>
    </row>
    <row r="6" spans="2:4" x14ac:dyDescent="0.3">
      <c r="B6" s="3" t="s">
        <v>18</v>
      </c>
      <c r="C6" s="8">
        <v>351082.59</v>
      </c>
      <c r="D6" s="7">
        <v>357456.47</v>
      </c>
    </row>
    <row r="7" spans="2:4" x14ac:dyDescent="0.3">
      <c r="B7" s="10" t="s">
        <v>17</v>
      </c>
      <c r="C7" s="12">
        <v>139726.64000000001</v>
      </c>
      <c r="D7" s="11">
        <v>139162.10999999999</v>
      </c>
    </row>
    <row r="8" spans="2:4" x14ac:dyDescent="0.3">
      <c r="B8" s="4" t="s">
        <v>16</v>
      </c>
      <c r="C8" s="6">
        <f>C7+C6</f>
        <v>490809.23000000004</v>
      </c>
      <c r="D8" s="5">
        <f>D7+D6</f>
        <v>496618.57999999996</v>
      </c>
    </row>
    <row r="9" spans="2:4" x14ac:dyDescent="0.3">
      <c r="B9" s="3"/>
      <c r="D9" s="2"/>
    </row>
    <row r="10" spans="2:4" x14ac:dyDescent="0.3">
      <c r="B10" s="3"/>
      <c r="D10" s="2"/>
    </row>
    <row r="11" spans="2:4" x14ac:dyDescent="0.3">
      <c r="B11" s="9" t="s">
        <v>15</v>
      </c>
      <c r="D11" s="2"/>
    </row>
    <row r="12" spans="2:4" x14ac:dyDescent="0.3">
      <c r="B12" s="3" t="s">
        <v>14</v>
      </c>
      <c r="C12" s="8">
        <v>15000</v>
      </c>
      <c r="D12" s="7">
        <v>15000</v>
      </c>
    </row>
    <row r="13" spans="2:4" x14ac:dyDescent="0.3">
      <c r="B13" s="3" t="s">
        <v>13</v>
      </c>
      <c r="C13" s="8">
        <v>34831.39</v>
      </c>
      <c r="D13" s="7">
        <v>42238.84</v>
      </c>
    </row>
    <row r="14" spans="2:4" x14ac:dyDescent="0.3">
      <c r="B14" s="3" t="s">
        <v>12</v>
      </c>
      <c r="C14" s="8">
        <v>2356.25</v>
      </c>
      <c r="D14" s="7">
        <v>1075</v>
      </c>
    </row>
    <row r="15" spans="2:4" x14ac:dyDescent="0.3">
      <c r="B15" s="3" t="s">
        <v>11</v>
      </c>
      <c r="C15" s="8">
        <v>13287.95</v>
      </c>
      <c r="D15" s="7">
        <v>8694</v>
      </c>
    </row>
    <row r="16" spans="2:4" x14ac:dyDescent="0.3">
      <c r="B16" s="3" t="s">
        <v>10</v>
      </c>
      <c r="C16" s="8">
        <v>6367.08</v>
      </c>
      <c r="D16" s="7">
        <v>3763.11</v>
      </c>
    </row>
    <row r="17" spans="2:4" x14ac:dyDescent="0.3">
      <c r="B17" s="3" t="s">
        <v>9</v>
      </c>
      <c r="C17" s="8">
        <v>2400</v>
      </c>
      <c r="D17" s="7">
        <v>0</v>
      </c>
    </row>
    <row r="18" spans="2:4" x14ac:dyDescent="0.3">
      <c r="B18" s="3" t="s">
        <v>8</v>
      </c>
      <c r="C18" s="8">
        <v>4908.62</v>
      </c>
      <c r="D18" s="7">
        <v>6386.25</v>
      </c>
    </row>
    <row r="19" spans="2:4" x14ac:dyDescent="0.3">
      <c r="B19" s="3" t="s">
        <v>7</v>
      </c>
      <c r="C19" s="8">
        <v>43274.19</v>
      </c>
      <c r="D19" s="7">
        <v>43857.37</v>
      </c>
    </row>
    <row r="20" spans="2:4" x14ac:dyDescent="0.3">
      <c r="B20" s="3" t="s">
        <v>6</v>
      </c>
      <c r="C20" s="8">
        <v>13708.32</v>
      </c>
      <c r="D20" s="7">
        <v>14240.26</v>
      </c>
    </row>
    <row r="21" spans="2:4" x14ac:dyDescent="0.3">
      <c r="B21" s="10" t="s">
        <v>5</v>
      </c>
      <c r="C21" s="12">
        <v>10367.549999999999</v>
      </c>
      <c r="D21" s="11">
        <v>9223.99</v>
      </c>
    </row>
    <row r="22" spans="2:4" x14ac:dyDescent="0.3">
      <c r="B22" s="4" t="s">
        <v>4</v>
      </c>
      <c r="C22" s="6">
        <f>SUM(C12:C21)</f>
        <v>146501.34999999998</v>
      </c>
      <c r="D22" s="5">
        <f>SUM(D12:D21)</f>
        <v>144478.82</v>
      </c>
    </row>
    <row r="23" spans="2:4" x14ac:dyDescent="0.3">
      <c r="B23" s="3"/>
      <c r="D23" s="2"/>
    </row>
    <row r="24" spans="2:4" x14ac:dyDescent="0.3">
      <c r="B24" s="4" t="s">
        <v>3</v>
      </c>
      <c r="C24" s="6">
        <f>C22</f>
        <v>146501.34999999998</v>
      </c>
      <c r="D24" s="5">
        <f>D22</f>
        <v>144478.82</v>
      </c>
    </row>
    <row r="25" spans="2:4" x14ac:dyDescent="0.3">
      <c r="B25" s="3"/>
      <c r="D25" s="2"/>
    </row>
    <row r="26" spans="2:4" x14ac:dyDescent="0.3">
      <c r="B26" s="4" t="s">
        <v>2</v>
      </c>
      <c r="C26" s="6">
        <f>C8-C24</f>
        <v>344307.88000000006</v>
      </c>
      <c r="D26" s="5">
        <f>D8-D24</f>
        <v>352139.75999999995</v>
      </c>
    </row>
    <row r="27" spans="2:4" x14ac:dyDescent="0.3">
      <c r="B27" s="3"/>
      <c r="D27" s="2"/>
    </row>
    <row r="28" spans="2:4" x14ac:dyDescent="0.3">
      <c r="B28" s="4" t="s">
        <v>1</v>
      </c>
      <c r="C28" s="20">
        <v>0</v>
      </c>
      <c r="D28" s="5">
        <v>52159.61</v>
      </c>
    </row>
    <row r="29" spans="2:4" x14ac:dyDescent="0.3">
      <c r="B29" s="3"/>
      <c r="D29" s="2"/>
    </row>
    <row r="30" spans="2:4" ht="15" thickBot="1" x14ac:dyDescent="0.35">
      <c r="B30" s="1" t="s">
        <v>0</v>
      </c>
      <c r="C30" s="21">
        <f>C26-C28</f>
        <v>344307.88000000006</v>
      </c>
      <c r="D30" s="19">
        <f>D26-D28</f>
        <v>299980.14999999997</v>
      </c>
    </row>
  </sheetData>
  <mergeCells count="1"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 Statement</vt:lpstr>
      <vt:lpstr>'Operating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 Martin</dc:creator>
  <cp:lastModifiedBy>Connor Martin</cp:lastModifiedBy>
  <cp:lastPrinted>2025-04-23T15:49:23Z</cp:lastPrinted>
  <dcterms:created xsi:type="dcterms:W3CDTF">2025-04-23T15:42:00Z</dcterms:created>
  <dcterms:modified xsi:type="dcterms:W3CDTF">2025-04-23T15:50:59Z</dcterms:modified>
</cp:coreProperties>
</file>