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vi.kozlowski\Dropbox (Juice Machine)\Juice Machine Team Folder\4.  Loan Origination - Sacks\Alhambra Apts - Brooklyn, NY\Op Data\"/>
    </mc:Choice>
  </mc:AlternateContent>
  <xr:revisionPtr revIDLastSave="0" documentId="8_{F6C5BFD0-841D-45D1-AFE2-7ADE576ACCA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Print_Area" localSheetId="0">Sheet1!$A$1:$Q$33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9" i="1" l="1"/>
  <c r="F19" i="1"/>
  <c r="E19" i="1"/>
  <c r="D19" i="1"/>
  <c r="C19" i="1"/>
  <c r="G30" i="1"/>
  <c r="F30" i="1"/>
  <c r="E30" i="1"/>
  <c r="D30" i="1"/>
  <c r="C30" i="1"/>
  <c r="G23" i="1"/>
  <c r="E23" i="1"/>
  <c r="D23" i="1"/>
  <c r="C23" i="1"/>
  <c r="G33" i="1"/>
  <c r="C33" i="1" l="1"/>
  <c r="D33" i="1"/>
  <c r="E33" i="1"/>
  <c r="F33" i="1" l="1"/>
  <c r="F23" i="1"/>
</calcChain>
</file>

<file path=xl/sharedStrings.xml><?xml version="1.0" encoding="utf-8"?>
<sst xmlns="http://schemas.openxmlformats.org/spreadsheetml/2006/main" count="70" uniqueCount="48">
  <si>
    <r>
      <rPr>
        <b/>
        <sz val="11"/>
        <rFont val="Arial"/>
        <family val="2"/>
      </rPr>
      <t xml:space="preserve">Property Groups: </t>
    </r>
    <r>
      <rPr>
        <sz val="11"/>
        <rFont val="Arial"/>
        <family val="2"/>
      </rPr>
      <t>The Alhambra</t>
    </r>
  </si>
  <si>
    <r>
      <rPr>
        <b/>
        <sz val="11"/>
        <rFont val="Arial"/>
        <family val="2"/>
      </rPr>
      <t xml:space="preserve">Delinquency Note Range: </t>
    </r>
    <r>
      <rPr>
        <sz val="11"/>
        <rFont val="Arial"/>
        <family val="2"/>
      </rPr>
      <t>All Time</t>
    </r>
  </si>
  <si>
    <r>
      <rPr>
        <b/>
        <sz val="11"/>
        <rFont val="Arial"/>
        <family val="2"/>
      </rPr>
      <t xml:space="preserve">Tenant Status: </t>
    </r>
    <r>
      <rPr>
        <sz val="11"/>
        <rFont val="Arial"/>
        <family val="2"/>
      </rPr>
      <t>Current and Notice</t>
    </r>
  </si>
  <si>
    <r>
      <rPr>
        <b/>
        <sz val="11"/>
        <rFont val="Arial"/>
        <family val="2"/>
      </rPr>
      <t xml:space="preserve">Amount Owed In Account: </t>
    </r>
    <r>
      <rPr>
        <sz val="11"/>
        <rFont val="Arial"/>
        <family val="2"/>
      </rPr>
      <t>All</t>
    </r>
  </si>
  <si>
    <r>
      <rPr>
        <b/>
        <sz val="11"/>
        <rFont val="Arial"/>
        <family val="2"/>
      </rPr>
      <t xml:space="preserve">Balance: </t>
    </r>
    <r>
      <rPr>
        <sz val="11"/>
        <rFont val="Arial"/>
        <family val="2"/>
      </rPr>
      <t>Greater than 500.00</t>
    </r>
  </si>
  <si>
    <t>Unit</t>
  </si>
  <si>
    <t>Name</t>
  </si>
  <si>
    <t>Amount Receivable</t>
  </si>
  <si>
    <t>30+</t>
  </si>
  <si>
    <t>30-60</t>
  </si>
  <si>
    <t>60-90</t>
  </si>
  <si>
    <t>90+</t>
  </si>
  <si>
    <t>Alhambra Associates, L. P. (29) - 29 Macon Street Brooklyn, NY 11216</t>
  </si>
  <si>
    <t>1B</t>
  </si>
  <si>
    <t>Egwuatu, Juliet A.</t>
  </si>
  <si>
    <t>2D</t>
  </si>
  <si>
    <t>Mckenzie, Murieka M.</t>
  </si>
  <si>
    <t>Alhambra Associates, L. P. (500) - 500-518 Nostrand Avenue Brooklyn, NY 11216</t>
  </si>
  <si>
    <t>Store 04</t>
  </si>
  <si>
    <t>512 Nostrand, Inc.</t>
  </si>
  <si>
    <t>Alhambra Associates, L. P. (86) - 86 Halsey Street Brooklyn, NY 11216</t>
  </si>
  <si>
    <t>2J</t>
  </si>
  <si>
    <t>Carothers, Jacqueline</t>
  </si>
  <si>
    <t>4F</t>
  </si>
  <si>
    <t>Mckenzie, Natoya T.</t>
  </si>
  <si>
    <t>4H</t>
  </si>
  <si>
    <t>Forde, Wendy I.</t>
  </si>
  <si>
    <t>4K</t>
  </si>
  <si>
    <t>Hossain, Mamun</t>
  </si>
  <si>
    <t>Total</t>
  </si>
  <si>
    <t/>
  </si>
  <si>
    <t>Tenant is in court for non-payment. Has been advised to apply for ERAP.</t>
  </si>
  <si>
    <t xml:space="preserve">Tenant has been making monthly payments. </t>
  </si>
  <si>
    <t>Has filed an appeal with ERAP.</t>
  </si>
  <si>
    <t xml:space="preserve">Has filed an appeal with ERAP. </t>
  </si>
  <si>
    <t>Tenant is in court for non-pay</t>
  </si>
  <si>
    <t xml:space="preserve">Delinquency </t>
  </si>
  <si>
    <r>
      <rPr>
        <b/>
        <sz val="11"/>
        <rFont val="Arial"/>
        <family val="2"/>
      </rPr>
      <t xml:space="preserve">As of: </t>
    </r>
    <r>
      <rPr>
        <sz val="11"/>
        <rFont val="Arial"/>
        <family val="2"/>
      </rPr>
      <t>09/30/2022</t>
    </r>
  </si>
  <si>
    <r>
      <rPr>
        <b/>
        <sz val="9"/>
        <rFont val="Arial"/>
        <family val="2"/>
      </rPr>
      <t xml:space="preserve">Exported On: </t>
    </r>
    <r>
      <rPr>
        <sz val="9"/>
        <rFont val="Arial"/>
        <family val="2"/>
      </rPr>
      <t>10/25/2022 01:38 PM</t>
    </r>
  </si>
  <si>
    <t>4A</t>
  </si>
  <si>
    <t>Badji, Amy</t>
  </si>
  <si>
    <t>4B</t>
  </si>
  <si>
    <t>Doldron, Yvette</t>
  </si>
  <si>
    <t>4C</t>
  </si>
  <si>
    <t>Benton, Samantha</t>
  </si>
  <si>
    <t>5A</t>
  </si>
  <si>
    <t>Ball, Terri</t>
  </si>
  <si>
    <t>Tenant will re-open case with ERAP and expect to get backpaid in full as has been previously done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</si>
</sst>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[Red]\-#,##0.00"/>
  </numFmts>
  <fonts count="24" x14ac:knownFonts="1">
    <font>
      <sz val="11"/>
      <name val="Arial"/>
      <family val="1"/>
    </font>
    <font>
      <b/>
      <sz val="13"/>
      <color rgb="FF303030"/>
      <name val="Arial"/>
      <family val="1"/>
    </font>
    <font>
      <b/>
      <sz val="12"/>
      <color rgb="FF3764A0"/>
      <name val="Arial"/>
      <family val="1"/>
    </font>
    <font>
      <b/>
      <sz val="18"/>
      <color rgb="FF303030"/>
      <name val="Arial"/>
      <family val="1"/>
    </font>
    <font>
      <sz val="13"/>
      <color rgb="FF303030"/>
      <name val="Arial"/>
      <family val="1"/>
    </font>
    <font>
      <sz val="9"/>
      <color rgb="FF303030"/>
      <name val="Arial"/>
      <family val="1"/>
    </font>
    <font>
      <sz val="12"/>
      <color rgb="FF303030"/>
      <name val="Arial"/>
      <family val="1"/>
    </font>
    <font>
      <b/>
      <sz val="12"/>
      <color rgb="FF303030"/>
      <name val="Arial"/>
      <family val="1"/>
    </font>
    <font>
      <sz val="12"/>
      <color rgb="FF303030"/>
      <name val="Arial"/>
      <family val="1"/>
    </font>
    <font>
      <b/>
      <sz val="12"/>
      <color rgb="FF303030"/>
      <name val="Arial"/>
      <family val="1"/>
    </font>
    <font>
      <sz val="12"/>
      <color rgb="FF303030"/>
      <name val="Arial"/>
      <family val="1"/>
    </font>
    <font>
      <b/>
      <sz val="12"/>
      <color rgb="FF303030"/>
      <name val="Arial"/>
      <family val="1"/>
    </font>
    <font>
      <sz val="12"/>
      <color rgb="FF303030"/>
      <name val="Arial"/>
      <family val="1"/>
    </font>
    <font>
      <b/>
      <sz val="12"/>
      <color rgb="FF303030"/>
      <name val="Arial"/>
      <family val="1"/>
    </font>
    <font>
      <sz val="12"/>
      <color rgb="FF303030"/>
      <name val="Arial"/>
      <family val="1"/>
    </font>
    <font>
      <b/>
      <sz val="12"/>
      <color rgb="FF303030"/>
      <name val="Arial"/>
      <family val="1"/>
    </font>
    <font>
      <sz val="12"/>
      <color rgb="FF303030"/>
      <name val="Arial"/>
      <family val="1"/>
    </font>
    <font>
      <b/>
      <sz val="12"/>
      <color rgb="FF303030"/>
      <name val="Arial"/>
      <family val="1"/>
    </font>
    <font>
      <sz val="12"/>
      <color rgb="FF303030"/>
      <name val="Arial"/>
      <family val="1"/>
    </font>
    <font>
      <b/>
      <sz val="12"/>
      <color rgb="FF303030"/>
      <name val="Arial"/>
      <family val="1"/>
    </font>
    <font>
      <b/>
      <sz val="9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ECF3F9"/>
      </patternFill>
    </fill>
    <fill>
      <patternFill patternType="solid">
        <fgColor rgb="FFECF3F9"/>
      </patternFill>
    </fill>
    <fill>
      <patternFill patternType="solid">
        <fgColor rgb="FFECF3F9"/>
      </patternFill>
    </fill>
  </fills>
  <borders count="3">
    <border>
      <left/>
      <right/>
      <top/>
      <bottom/>
      <diagonal/>
    </border>
    <border>
      <left/>
      <right/>
      <top style="thin">
        <color rgb="FFD3D3D3"/>
      </top>
      <bottom style="thin">
        <color rgb="FFD3D3D3"/>
      </bottom>
      <diagonal/>
    </border>
    <border>
      <left/>
      <right/>
      <top/>
      <bottom style="medium">
        <color rgb="FF3764A0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2" borderId="1" xfId="0" applyFont="1" applyFill="1" applyBorder="1" applyAlignment="1">
      <alignment horizontal="left"/>
    </xf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164" fontId="10" fillId="0" borderId="0" xfId="0" applyNumberFormat="1" applyFont="1" applyAlignment="1">
      <alignment horizontal="right"/>
    </xf>
    <xf numFmtId="164" fontId="11" fillId="0" borderId="0" xfId="0" applyNumberFormat="1" applyFont="1" applyAlignment="1">
      <alignment horizontal="right"/>
    </xf>
    <xf numFmtId="164" fontId="12" fillId="0" borderId="0" xfId="0" applyNumberFormat="1" applyFont="1" applyAlignment="1">
      <alignment horizontal="right"/>
    </xf>
    <xf numFmtId="164" fontId="13" fillId="0" borderId="0" xfId="0" applyNumberFormat="1" applyFont="1" applyAlignment="1">
      <alignment horizontal="right"/>
    </xf>
    <xf numFmtId="164" fontId="14" fillId="0" borderId="0" xfId="0" applyNumberFormat="1" applyFont="1" applyAlignment="1">
      <alignment horizontal="right"/>
    </xf>
    <xf numFmtId="164" fontId="15" fillId="0" borderId="0" xfId="0" applyNumberFormat="1" applyFont="1" applyAlignment="1">
      <alignment horizontal="right"/>
    </xf>
    <xf numFmtId="164" fontId="16" fillId="0" borderId="0" xfId="0" applyNumberFormat="1" applyFont="1" applyAlignment="1">
      <alignment horizontal="right"/>
    </xf>
    <xf numFmtId="164" fontId="17" fillId="0" borderId="0" xfId="0" applyNumberFormat="1" applyFont="1" applyAlignment="1">
      <alignment horizontal="right"/>
    </xf>
    <xf numFmtId="164" fontId="18" fillId="0" borderId="0" xfId="0" applyNumberFormat="1" applyFont="1" applyAlignment="1">
      <alignment horizontal="right"/>
    </xf>
    <xf numFmtId="164" fontId="19" fillId="0" borderId="0" xfId="0" applyNumberFormat="1" applyFont="1" applyAlignment="1">
      <alignment horizontal="right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0" fontId="2" fillId="0" borderId="2" xfId="0" applyFont="1" applyBorder="1" applyAlignment="1">
      <alignment horizontal="left"/>
    </xf>
    <xf numFmtId="0" fontId="0" fillId="0" borderId="0" xfId="0" applyAlignment="1">
      <alignment horizontal="left" vertical="center"/>
    </xf>
    <xf numFmtId="0" fontId="4" fillId="4" borderId="0" xfId="0" applyFont="1" applyFill="1" applyAlignment="1">
      <alignment horizontal="left" vertical="top" wrapText="1"/>
    </xf>
    <xf numFmtId="0" fontId="5" fillId="5" borderId="0" xfId="0" applyFont="1" applyFill="1" applyAlignment="1">
      <alignment horizontal="left" vertical="top" wrapText="1"/>
    </xf>
    <xf numFmtId="0" fontId="3" fillId="3" borderId="0" xfId="0" applyFont="1" applyFill="1"/>
    <xf numFmtId="0" fontId="21" fillId="5" borderId="0" xfId="0" applyFont="1" applyFill="1" applyAlignment="1">
      <alignment horizontal="left" vertical="top" wrapText="1"/>
    </xf>
    <xf numFmtId="0" fontId="23" fillId="4" borderId="0" xfId="0" applyFont="1" applyFill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3"/>
  <sheetViews>
    <sheetView tabSelected="1" showOutlineSymbols="0" showWhiteSpace="0" zoomScaleNormal="100" workbookViewId="0">
      <selection activeCell="H28" sqref="H28:J28"/>
    </sheetView>
  </sheetViews>
  <sheetFormatPr defaultRowHeight="14.25" x14ac:dyDescent="0.2"/>
  <cols>
    <col min="1" max="1" width="16.5" customWidth="1"/>
    <col min="2" max="2" width="26.375" customWidth="1"/>
    <col min="3" max="3" width="26.125" customWidth="1"/>
    <col min="4" max="4" width="14.75" customWidth="1"/>
    <col min="5" max="5" width="13.375" customWidth="1"/>
    <col min="6" max="6" width="13.125" customWidth="1"/>
    <col min="7" max="7" width="13.75" customWidth="1"/>
    <col min="11" max="11" width="68" customWidth="1"/>
  </cols>
  <sheetData>
    <row r="1" spans="1:14" ht="23.25" x14ac:dyDescent="0.35">
      <c r="A1" s="22" t="s">
        <v>36</v>
      </c>
      <c r="B1" s="22"/>
      <c r="C1" s="22"/>
      <c r="D1" s="22"/>
      <c r="E1" s="22"/>
      <c r="F1" s="22"/>
      <c r="G1" s="22"/>
    </row>
    <row r="2" spans="1:14" x14ac:dyDescent="0.2">
      <c r="A2" s="23" t="s">
        <v>38</v>
      </c>
      <c r="B2" s="21"/>
      <c r="C2" s="21"/>
      <c r="D2" s="21"/>
      <c r="E2" s="21"/>
      <c r="F2" s="21"/>
      <c r="G2" s="21"/>
    </row>
    <row r="3" spans="1:14" x14ac:dyDescent="0.2">
      <c r="A3" s="21"/>
      <c r="B3" s="21"/>
      <c r="C3" s="21"/>
      <c r="D3" s="21"/>
      <c r="E3" s="21"/>
      <c r="F3" s="21"/>
      <c r="G3" s="21"/>
    </row>
    <row r="4" spans="1:14" ht="16.5" x14ac:dyDescent="0.2">
      <c r="A4" s="20" t="s">
        <v>0</v>
      </c>
      <c r="B4" s="20"/>
      <c r="C4" s="20"/>
      <c r="D4" s="20"/>
      <c r="E4" s="20"/>
      <c r="F4" s="20"/>
      <c r="G4" s="20"/>
    </row>
    <row r="5" spans="1:14" ht="16.5" x14ac:dyDescent="0.2">
      <c r="A5" s="24" t="s">
        <v>37</v>
      </c>
      <c r="B5" s="20"/>
      <c r="C5" s="20"/>
      <c r="D5" s="20"/>
      <c r="E5" s="20"/>
      <c r="F5" s="20"/>
      <c r="G5" s="20"/>
    </row>
    <row r="6" spans="1:14" ht="16.5" x14ac:dyDescent="0.2">
      <c r="A6" s="20" t="s">
        <v>1</v>
      </c>
      <c r="B6" s="20"/>
      <c r="C6" s="20"/>
      <c r="D6" s="20"/>
      <c r="E6" s="20"/>
      <c r="F6" s="20"/>
      <c r="G6" s="20"/>
    </row>
    <row r="7" spans="1:14" ht="16.5" x14ac:dyDescent="0.2">
      <c r="A7" s="20" t="s">
        <v>2</v>
      </c>
      <c r="B7" s="20"/>
      <c r="C7" s="20"/>
      <c r="D7" s="20"/>
      <c r="E7" s="20"/>
      <c r="F7" s="20"/>
      <c r="G7" s="20"/>
    </row>
    <row r="8" spans="1:14" ht="16.5" x14ac:dyDescent="0.2">
      <c r="A8" s="20" t="s">
        <v>3</v>
      </c>
      <c r="B8" s="20"/>
      <c r="C8" s="20"/>
      <c r="D8" s="20"/>
      <c r="E8" s="20"/>
      <c r="F8" s="20"/>
      <c r="G8" s="20"/>
    </row>
    <row r="9" spans="1:14" ht="16.5" x14ac:dyDescent="0.2">
      <c r="A9" s="20" t="s">
        <v>4</v>
      </c>
      <c r="B9" s="20"/>
      <c r="C9" s="20"/>
      <c r="D9" s="20"/>
      <c r="E9" s="20"/>
      <c r="F9" s="20"/>
      <c r="G9" s="20"/>
    </row>
    <row r="10" spans="1:14" x14ac:dyDescent="0.2">
      <c r="A10" s="21"/>
      <c r="B10" s="21"/>
      <c r="C10" s="21"/>
      <c r="D10" s="21"/>
      <c r="E10" s="21"/>
      <c r="F10" s="21"/>
      <c r="G10" s="21"/>
    </row>
    <row r="11" spans="1:14" ht="16.5" x14ac:dyDescent="0.25">
      <c r="A11" s="1" t="s">
        <v>5</v>
      </c>
      <c r="B11" s="1" t="s">
        <v>6</v>
      </c>
      <c r="C11" s="1" t="s">
        <v>7</v>
      </c>
      <c r="D11" s="1" t="s">
        <v>8</v>
      </c>
      <c r="E11" s="1" t="s">
        <v>9</v>
      </c>
      <c r="F11" s="1" t="s">
        <v>10</v>
      </c>
      <c r="G11" s="1" t="s">
        <v>11</v>
      </c>
    </row>
    <row r="12" spans="1:14" ht="15.75" x14ac:dyDescent="0.25">
      <c r="A12" s="18" t="s">
        <v>12</v>
      </c>
      <c r="B12" s="18" t="s">
        <v>30</v>
      </c>
      <c r="C12" s="18" t="s">
        <v>30</v>
      </c>
      <c r="D12" s="18" t="s">
        <v>30</v>
      </c>
      <c r="E12" s="18" t="s">
        <v>30</v>
      </c>
      <c r="F12" s="18" t="s">
        <v>30</v>
      </c>
      <c r="G12" s="18" t="s">
        <v>30</v>
      </c>
    </row>
    <row r="13" spans="1:14" ht="15" x14ac:dyDescent="0.2">
      <c r="A13" s="2" t="s">
        <v>13</v>
      </c>
      <c r="B13" s="4" t="s">
        <v>14</v>
      </c>
      <c r="C13" s="6">
        <v>2290.2799999999997</v>
      </c>
      <c r="D13" s="8">
        <v>1364.52</v>
      </c>
      <c r="E13" s="10">
        <v>913.7</v>
      </c>
      <c r="F13" s="12">
        <v>450.82</v>
      </c>
      <c r="G13" s="14">
        <v>0</v>
      </c>
      <c r="H13" s="19" t="s">
        <v>47</v>
      </c>
      <c r="I13" s="19"/>
      <c r="J13" s="19"/>
      <c r="K13" s="19"/>
    </row>
    <row r="14" spans="1:14" ht="15" x14ac:dyDescent="0.2">
      <c r="A14" s="2" t="s">
        <v>15</v>
      </c>
      <c r="B14" s="4" t="s">
        <v>16</v>
      </c>
      <c r="C14" s="6">
        <v>5128.1000000000004</v>
      </c>
      <c r="D14" s="8">
        <v>3930.05</v>
      </c>
      <c r="E14" s="10">
        <v>1198.05</v>
      </c>
      <c r="F14" s="12">
        <v>1128</v>
      </c>
      <c r="G14" s="14">
        <v>1604</v>
      </c>
      <c r="H14" s="19" t="s">
        <v>31</v>
      </c>
      <c r="I14" s="19"/>
      <c r="J14" s="19"/>
      <c r="K14" s="19"/>
      <c r="L14" s="19"/>
      <c r="M14" s="19"/>
      <c r="N14" s="19"/>
    </row>
    <row r="15" spans="1:14" ht="15" x14ac:dyDescent="0.2">
      <c r="A15" s="2" t="s">
        <v>39</v>
      </c>
      <c r="B15" s="2" t="s">
        <v>40</v>
      </c>
      <c r="C15" s="6">
        <v>1330.22</v>
      </c>
      <c r="D15" s="8">
        <v>64.09</v>
      </c>
      <c r="E15" s="10">
        <v>0</v>
      </c>
      <c r="F15" s="12">
        <v>0</v>
      </c>
      <c r="G15" s="14">
        <v>0</v>
      </c>
      <c r="H15" s="17" t="s">
        <v>32</v>
      </c>
      <c r="I15" s="17"/>
      <c r="J15" s="17"/>
      <c r="K15" s="17"/>
      <c r="L15" s="17"/>
      <c r="M15" s="16"/>
      <c r="N15" s="16"/>
    </row>
    <row r="16" spans="1:14" ht="15" x14ac:dyDescent="0.2">
      <c r="A16" s="2" t="s">
        <v>41</v>
      </c>
      <c r="B16" s="2" t="s">
        <v>42</v>
      </c>
      <c r="C16" s="6">
        <v>958.53</v>
      </c>
      <c r="D16" s="8">
        <v>0</v>
      </c>
      <c r="E16" s="10">
        <v>0</v>
      </c>
      <c r="F16" s="12">
        <v>0</v>
      </c>
      <c r="G16" s="14">
        <v>0</v>
      </c>
      <c r="H16" s="17" t="s">
        <v>32</v>
      </c>
      <c r="I16" s="17"/>
      <c r="J16" s="17"/>
      <c r="K16" s="17"/>
      <c r="L16" s="17"/>
      <c r="M16" s="16"/>
      <c r="N16" s="16"/>
    </row>
    <row r="17" spans="1:14" ht="15" x14ac:dyDescent="0.2">
      <c r="A17" s="2" t="s">
        <v>43</v>
      </c>
      <c r="B17" s="2" t="s">
        <v>44</v>
      </c>
      <c r="C17" s="6">
        <v>1027.1400000000001</v>
      </c>
      <c r="D17" s="8">
        <v>0</v>
      </c>
      <c r="E17" s="10">
        <v>0</v>
      </c>
      <c r="F17" s="12">
        <v>0</v>
      </c>
      <c r="G17" s="14">
        <v>0</v>
      </c>
      <c r="H17" s="17" t="s">
        <v>32</v>
      </c>
      <c r="I17" s="17"/>
      <c r="J17" s="17"/>
      <c r="K17" s="17"/>
      <c r="L17" s="17"/>
      <c r="M17" s="16"/>
      <c r="N17" s="16"/>
    </row>
    <row r="18" spans="1:14" ht="15" x14ac:dyDescent="0.2">
      <c r="A18" s="2" t="s">
        <v>45</v>
      </c>
      <c r="B18" s="2" t="s">
        <v>46</v>
      </c>
      <c r="C18" s="6">
        <v>951.65</v>
      </c>
      <c r="D18" s="8">
        <v>0</v>
      </c>
      <c r="E18" s="10">
        <v>0</v>
      </c>
      <c r="F18" s="12">
        <v>0</v>
      </c>
      <c r="G18" s="14">
        <v>0</v>
      </c>
      <c r="H18" s="17" t="s">
        <v>32</v>
      </c>
      <c r="I18" s="17"/>
      <c r="J18" s="17"/>
      <c r="K18" s="17"/>
      <c r="L18" s="17"/>
      <c r="M18" s="16"/>
      <c r="N18" s="16"/>
    </row>
    <row r="19" spans="1:14" ht="15.75" x14ac:dyDescent="0.25">
      <c r="A19" s="3"/>
      <c r="B19" s="5"/>
      <c r="C19" s="7">
        <f>SUM(C13:C18)</f>
        <v>11685.92</v>
      </c>
      <c r="D19" s="7">
        <f t="shared" ref="D19:G19" si="0">SUM(D13:D18)</f>
        <v>5358.66</v>
      </c>
      <c r="E19" s="7">
        <f t="shared" si="0"/>
        <v>2111.75</v>
      </c>
      <c r="F19" s="7">
        <f t="shared" si="0"/>
        <v>1578.82</v>
      </c>
      <c r="G19" s="7">
        <f t="shared" si="0"/>
        <v>1604</v>
      </c>
    </row>
    <row r="21" spans="1:14" ht="15.75" x14ac:dyDescent="0.25">
      <c r="A21" s="18" t="s">
        <v>17</v>
      </c>
      <c r="B21" s="18" t="s">
        <v>30</v>
      </c>
      <c r="C21" s="18" t="s">
        <v>30</v>
      </c>
      <c r="D21" s="18" t="s">
        <v>30</v>
      </c>
      <c r="E21" s="18" t="s">
        <v>30</v>
      </c>
      <c r="F21" s="18" t="s">
        <v>30</v>
      </c>
      <c r="G21" s="18" t="s">
        <v>30</v>
      </c>
    </row>
    <row r="22" spans="1:14" ht="15" x14ac:dyDescent="0.2">
      <c r="A22" s="2" t="s">
        <v>18</v>
      </c>
      <c r="B22" s="4" t="s">
        <v>19</v>
      </c>
      <c r="C22" s="6">
        <v>4485.46</v>
      </c>
      <c r="D22" s="8">
        <v>3354.26</v>
      </c>
      <c r="E22" s="10">
        <v>1422.75</v>
      </c>
      <c r="F22" s="12">
        <v>1422.75</v>
      </c>
      <c r="G22" s="14">
        <v>217.21000000000004</v>
      </c>
      <c r="H22" s="17" t="s">
        <v>32</v>
      </c>
      <c r="I22" s="17"/>
      <c r="J22" s="17"/>
      <c r="K22" s="17"/>
      <c r="L22" s="17"/>
    </row>
    <row r="23" spans="1:14" ht="15.75" x14ac:dyDescent="0.25">
      <c r="A23" s="3"/>
      <c r="B23" s="5"/>
      <c r="C23" s="7">
        <f>SUM(C22)</f>
        <v>4485.46</v>
      </c>
      <c r="D23" s="9">
        <f>SUM(D22)</f>
        <v>3354.26</v>
      </c>
      <c r="E23" s="11">
        <f>SUM(E22)</f>
        <v>1422.75</v>
      </c>
      <c r="F23" s="13">
        <f>SUM(F22)</f>
        <v>1422.75</v>
      </c>
      <c r="G23" s="15">
        <f>SUM(G22)</f>
        <v>217.21000000000004</v>
      </c>
    </row>
    <row r="25" spans="1:14" ht="15.75" x14ac:dyDescent="0.25">
      <c r="A25" s="18" t="s">
        <v>20</v>
      </c>
      <c r="B25" s="18" t="s">
        <v>30</v>
      </c>
      <c r="C25" s="18" t="s">
        <v>30</v>
      </c>
      <c r="D25" s="18" t="s">
        <v>30</v>
      </c>
      <c r="E25" s="18" t="s">
        <v>30</v>
      </c>
      <c r="F25" s="18" t="s">
        <v>30</v>
      </c>
      <c r="G25" s="18" t="s">
        <v>30</v>
      </c>
    </row>
    <row r="26" spans="1:14" ht="15" x14ac:dyDescent="0.2">
      <c r="A26" s="2" t="s">
        <v>21</v>
      </c>
      <c r="B26" s="4" t="s">
        <v>22</v>
      </c>
      <c r="C26" s="6">
        <v>4176.6099999999997</v>
      </c>
      <c r="D26" s="8">
        <v>3301.49</v>
      </c>
      <c r="E26" s="10">
        <v>875.12</v>
      </c>
      <c r="F26" s="12">
        <v>875.12</v>
      </c>
      <c r="G26" s="14">
        <v>1551.25</v>
      </c>
      <c r="H26" s="17" t="s">
        <v>33</v>
      </c>
      <c r="I26" s="17"/>
      <c r="J26" s="17"/>
    </row>
    <row r="27" spans="1:14" ht="15" x14ac:dyDescent="0.2">
      <c r="A27" s="2" t="s">
        <v>23</v>
      </c>
      <c r="B27" s="4" t="s">
        <v>24</v>
      </c>
      <c r="C27" s="6">
        <v>4885.8899999999994</v>
      </c>
      <c r="D27" s="8">
        <v>3512.58</v>
      </c>
      <c r="E27" s="10">
        <v>1373.31</v>
      </c>
      <c r="F27" s="12">
        <v>1373.31</v>
      </c>
      <c r="G27" s="14">
        <v>765.96</v>
      </c>
      <c r="H27" s="17" t="s">
        <v>34</v>
      </c>
      <c r="I27" s="17"/>
      <c r="J27" s="17"/>
    </row>
    <row r="28" spans="1:14" ht="15" x14ac:dyDescent="0.2">
      <c r="A28" s="2" t="s">
        <v>25</v>
      </c>
      <c r="B28" s="4" t="s">
        <v>26</v>
      </c>
      <c r="C28" s="6">
        <v>2384.2199999999998</v>
      </c>
      <c r="D28" s="8">
        <v>1678.95</v>
      </c>
      <c r="E28" s="10">
        <v>705.27</v>
      </c>
      <c r="F28" s="12">
        <v>550.41</v>
      </c>
      <c r="G28" s="14">
        <v>978.13</v>
      </c>
      <c r="H28" s="17" t="s">
        <v>35</v>
      </c>
      <c r="I28" s="17"/>
      <c r="J28" s="17"/>
    </row>
    <row r="29" spans="1:14" ht="15" x14ac:dyDescent="0.2">
      <c r="A29" s="2" t="s">
        <v>27</v>
      </c>
      <c r="B29" s="4" t="s">
        <v>28</v>
      </c>
      <c r="C29" s="6">
        <v>2714.18</v>
      </c>
      <c r="D29" s="8">
        <v>1443.18</v>
      </c>
      <c r="E29" s="10">
        <v>1271</v>
      </c>
      <c r="F29" s="12">
        <v>172.17999999999984</v>
      </c>
      <c r="G29" s="14">
        <v>0</v>
      </c>
      <c r="H29" s="17" t="s">
        <v>33</v>
      </c>
      <c r="I29" s="17"/>
      <c r="J29" s="17"/>
    </row>
    <row r="30" spans="1:14" ht="15.75" x14ac:dyDescent="0.25">
      <c r="A30" s="3"/>
      <c r="B30" s="5"/>
      <c r="C30" s="7">
        <f>SUM(C26:C29)</f>
        <v>14160.9</v>
      </c>
      <c r="D30" s="9">
        <f>SUM(D26:D29)</f>
        <v>9936.2000000000007</v>
      </c>
      <c r="E30" s="11">
        <f>SUM(E26:E29)</f>
        <v>4224.7</v>
      </c>
      <c r="F30" s="13">
        <f>SUM(F26:F29)</f>
        <v>2971.0199999999995</v>
      </c>
      <c r="G30" s="15">
        <f>SUM(G26:G29)</f>
        <v>3295.34</v>
      </c>
    </row>
    <row r="33" spans="1:7" ht="15.75" x14ac:dyDescent="0.25">
      <c r="A33" s="3" t="s">
        <v>29</v>
      </c>
      <c r="B33" s="5"/>
      <c r="C33" s="7">
        <f>SUM(C30,C23,C19)</f>
        <v>30332.28</v>
      </c>
      <c r="D33" s="9">
        <f>SUM(D30,D23,D19)</f>
        <v>18649.120000000003</v>
      </c>
      <c r="E33" s="11">
        <f>SUM(E30,E23,E19)</f>
        <v>7759.2</v>
      </c>
      <c r="F33" s="13">
        <f>SUM(F30,F22,F19)</f>
        <v>5972.5899999999992</v>
      </c>
      <c r="G33" s="15">
        <f>SUM(G30,G23,G19)</f>
        <v>5116.55</v>
      </c>
    </row>
  </sheetData>
  <mergeCells count="24">
    <mergeCell ref="A1:G1"/>
    <mergeCell ref="A2:G2"/>
    <mergeCell ref="A3:G3"/>
    <mergeCell ref="A4:G4"/>
    <mergeCell ref="A5:G5"/>
    <mergeCell ref="A6:G6"/>
    <mergeCell ref="A7:G7"/>
    <mergeCell ref="A8:G8"/>
    <mergeCell ref="A9:G9"/>
    <mergeCell ref="A10:G10"/>
    <mergeCell ref="H26:J26"/>
    <mergeCell ref="H27:J27"/>
    <mergeCell ref="H28:J28"/>
    <mergeCell ref="H29:J29"/>
    <mergeCell ref="A12:G12"/>
    <mergeCell ref="A21:G21"/>
    <mergeCell ref="A25:G25"/>
    <mergeCell ref="H13:K13"/>
    <mergeCell ref="H14:N14"/>
    <mergeCell ref="H22:L22"/>
    <mergeCell ref="H15:L15"/>
    <mergeCell ref="H16:L16"/>
    <mergeCell ref="H17:L17"/>
    <mergeCell ref="H18:L18"/>
  </mergeCells>
  <pageMargins left="0" right="0" top="0" bottom="0" header="0" footer="0"/>
  <pageSetup scale="5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axlsx</dc:creator>
  <cp:lastModifiedBy>Avi Kozlowski</cp:lastModifiedBy>
  <cp:revision>0</cp:revision>
  <cp:lastPrinted>2022-09-07T18:39:49Z</cp:lastPrinted>
  <dcterms:created xsi:type="dcterms:W3CDTF">2022-09-07T18:22:40Z</dcterms:created>
  <dcterms:modified xsi:type="dcterms:W3CDTF">2022-10-26T15:11:52Z</dcterms:modified>
</cp:coreProperties>
</file>