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n.Huo\Dropbox (Juice Machine)\Juice Machine Team Folder\4.  Loan Origination - Sacks\The Azul - Dallas, TX\Operating Data\"/>
    </mc:Choice>
  </mc:AlternateContent>
  <xr:revisionPtr revIDLastSave="0" documentId="13_ncr:1_{A535FADE-9708-46AF-B1F5-0076748DB0B7}" xr6:coauthVersionLast="47" xr6:coauthVersionMax="47" xr10:uidLastSave="{00000000-0000-0000-0000-000000000000}"/>
  <bookViews>
    <workbookView xWindow="862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3" i="1" l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12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</calcChain>
</file>

<file path=xl/sharedStrings.xml><?xml version="1.0" encoding="utf-8"?>
<sst xmlns="http://schemas.openxmlformats.org/spreadsheetml/2006/main" count="917" uniqueCount="917">
  <si>
    <t/>
  </si>
  <si>
    <t>Azul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</si>
  <si>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</si>
  <si>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</si>
  <si>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</si>
  <si>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</si>
  <si>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</si>
  <si>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</si>
  <si>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</si>
  <si>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</si>
  <si>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</si>
  <si>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</si>
  <si>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</si>
  <si>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</si>
  <si>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</si>
  <si>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</si>
  <si>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Asset Living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</si>
  <si>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</si>
  <si>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</si>
  <si>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</si>
  <si>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</si>
  <si>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</si>
  <si>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</si>
  <si>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</si>
  <si>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</si>
  <si>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</si>
  <si>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</si>
  <si>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</si>
  <si>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</si>
  <si>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</si>
  <si>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</si>
  <si>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Trailing Profit And Loss Detail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</si>
  <si>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</si>
  <si>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</si>
  <si>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</si>
  <si>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</si>
  <si>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</si>
  <si>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</si>
  <si>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</si>
  <si>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</si>
  <si>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</si>
  <si>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</si>
  <si>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</si>
  <si>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</si>
  <si>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</si>
  <si>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</si>
  <si>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September 2022 - Mixed - Accounting Book: Default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</si>
  <si>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</si>
  <si>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</si>
  <si>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</si>
  <si>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</si>
  <si>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</si>
  <si>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</si>
  <si>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</si>
  <si>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</si>
  <si>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</si>
  <si>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</si>
  <si>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</si>
  <si>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</si>
  <si>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</si>
  <si>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Printed 9/12/2022 6:02:40 PM</t>
  </si>
  <si>
    <t/>
  </si>
  <si>
    <t>Page 1 of 10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</si>
  <si>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</si>
  <si>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</si>
  <si>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</si>
  <si>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</si>
  <si>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</si>
  <si>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</si>
  <si>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</si>
  <si>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</si>
  <si>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</si>
  <si>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</si>
  <si>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</si>
  <si>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</si>
  <si>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</si>
  <si>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</si>
  <si>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</si>
  <si>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</si>
  <si>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</si>
  <si>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</si>
  <si>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</si>
  <si>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</si>
  <si>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</si>
  <si>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</si>
  <si>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</si>
  <si>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</si>
  <si>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</si>
  <si>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Adjusted</t>
  </si>
  <si>
    <t/>
  </si>
  <si>
    <t>Account</t>
  </si>
  <si>
    <t>Actual</t>
  </si>
  <si>
    <t>Actual</t>
  </si>
  <si>
    <t>Actual</t>
  </si>
  <si>
    <t>Actual</t>
  </si>
  <si>
    <t>Actual</t>
  </si>
  <si>
    <t>Actual</t>
  </si>
  <si>
    <t>Actual</t>
  </si>
  <si>
    <t>Actual</t>
  </si>
  <si>
    <t>Actual</t>
  </si>
  <si>
    <t>Actual</t>
  </si>
  <si>
    <t>Actual</t>
  </si>
  <si>
    <t>Actual</t>
  </si>
  <si>
    <t>Total</t>
  </si>
  <si>
    <t>Variance</t>
  </si>
  <si>
    <t>INCOME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</si>
  <si>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</si>
  <si>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</si>
  <si>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</si>
  <si>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</si>
  <si>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</si>
  <si>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</si>
  <si>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</si>
  <si>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</si>
  <si>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</si>
  <si>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</si>
  <si>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</si>
  <si>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</si>
  <si>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</si>
  <si>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</si>
  <si>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RENTAL REVENUE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</si>
  <si>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</si>
  <si>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</si>
  <si>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</si>
  <si>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</si>
  <si>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</si>
  <si>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</si>
  <si>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</si>
  <si>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</si>
  <si>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</si>
  <si>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</si>
  <si>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</si>
  <si>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</si>
  <si>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</si>
  <si>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</si>
  <si>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GROSS POTENTIAL RENT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</si>
  <si>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</si>
  <si>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</si>
  <si>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</si>
  <si>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</si>
  <si>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</si>
  <si>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</si>
  <si>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</si>
  <si>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</si>
  <si>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</si>
  <si>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</si>
  <si>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</si>
  <si>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</si>
  <si>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</si>
  <si>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</si>
  <si>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GPR - RESIDENTIAL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</si>
  <si>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</si>
  <si>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</si>
  <si>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</si>
  <si>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</si>
  <si>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</si>
  <si>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</si>
  <si>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</si>
  <si>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</si>
  <si>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</si>
  <si>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</si>
  <si>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</si>
  <si>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</si>
  <si>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</si>
  <si>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</si>
  <si>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4002 Rent - Resident</t>
  </si>
  <si>
    <t>4005 Rent - Subsidy/Th</t>
  </si>
  <si>
    <t>Total GPR - RESIDENTIA</t>
  </si>
  <si>
    <t>Total GROSS POTENTIAL</t>
  </si>
  <si>
    <t>RENTAL REVENUE ADJUSTMENTS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</si>
  <si>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</si>
  <si>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</si>
  <si>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</si>
  <si>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</si>
  <si>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</si>
  <si>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</si>
  <si>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</si>
  <si>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</si>
  <si>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</si>
  <si>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</si>
  <si>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</si>
  <si>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</si>
  <si>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</si>
  <si>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</si>
  <si>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RENTAL REVENUE ADJ - RESIDENTIAL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</si>
  <si>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</si>
  <si>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</si>
  <si>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</si>
  <si>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</si>
  <si>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</si>
  <si>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</si>
  <si>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</si>
  <si>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</si>
  <si>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</si>
  <si>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</si>
  <si>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</si>
  <si>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</si>
  <si>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</si>
  <si>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</si>
  <si>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4003 Loss/Gain to Leas</t>
  </si>
  <si>
    <t>4007 Prior Month Colle</t>
  </si>
  <si>
    <t>4008 Delinquent Rent</t>
  </si>
  <si>
    <t>4011 Vacancy Loss</t>
  </si>
  <si>
    <t>4013 Employee Discoun</t>
  </si>
  <si>
    <t>4014 Bad Debt</t>
  </si>
  <si>
    <t>4020 Lost Rent - Down</t>
  </si>
  <si>
    <t>4030 Model/Administra</t>
  </si>
  <si>
    <t>4040 One-Time Special</t>
  </si>
  <si>
    <t>Total RENTAL REVENUE</t>
  </si>
  <si>
    <t>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</si>
  <si>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</si>
  <si>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</si>
  <si>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</si>
  <si>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</si>
  <si>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</si>
  <si>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</si>
  <si>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</si>
  <si>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</si>
  <si>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</si>
  <si>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</si>
  <si>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</si>
  <si>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</si>
  <si>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</si>
  <si>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</si>
  <si>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Total RENTAL REVENUE A</t>
  </si>
  <si>
    <t>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</si>
  <si>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</si>
  <si>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</si>
  <si>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</si>
  <si>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</si>
  <si>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</si>
  <si>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</si>
  <si>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</si>
  <si>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</si>
  <si>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</si>
  <si>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</si>
  <si>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</si>
  <si>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</si>
  <si>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</si>
  <si>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</si>
  <si>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Total RENTAL REVENUE</t>
  </si>
  <si>
    <t>OTHER INCOME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</si>
  <si>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</si>
  <si>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</si>
  <si>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</si>
  <si>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</si>
  <si>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</si>
  <si>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</si>
  <si>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</si>
  <si>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</si>
  <si>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</si>
  <si>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</si>
  <si>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</si>
  <si>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</si>
  <si>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</si>
  <si>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</si>
  <si>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OTHER INCOME - RESIDENTIAL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</si>
  <si>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</si>
  <si>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</si>
  <si>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</si>
  <si>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</si>
  <si>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</si>
  <si>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</si>
  <si>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</si>
  <si>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</si>
  <si>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</si>
  <si>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</si>
  <si>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</si>
  <si>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</si>
  <si>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</si>
  <si>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</si>
  <si>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4004 Month to Month Fees</t>
  </si>
  <si>
    <t>4100 Late Charges</t>
  </si>
  <si>
    <t>4120 Application Fee Inco</t>
  </si>
  <si>
    <t>4121 Pet Fees</t>
  </si>
  <si>
    <t>4122 Administrative Fees</t>
  </si>
  <si>
    <t>4123 Early Termination F</t>
  </si>
  <si>
    <t>4124 Reletting Fee</t>
  </si>
  <si>
    <t>4125 Bad Debt Collection</t>
  </si>
  <si>
    <t>4126 Lease Violation Fees</t>
  </si>
  <si>
    <t>4127 Pet Rent</t>
  </si>
  <si>
    <t>4128 Package Service Fee</t>
  </si>
  <si>
    <t>4129 Opportunity Fee</t>
  </si>
  <si>
    <t>4130 Laundry Room Inco</t>
  </si>
  <si>
    <t>4132 Credit Builder Incom</t>
  </si>
  <si>
    <t>4135 Attorney / Court Fe</t>
  </si>
  <si>
    <t>4143 Amenity Fee</t>
  </si>
  <si>
    <t>4145 NSF Fees</t>
  </si>
  <si>
    <t>4146 Damage Fees</t>
  </si>
  <si>
    <t>4147 Cleaning Fees</t>
  </si>
  <si>
    <t>4150 Miscellaneous Incom</t>
  </si>
  <si>
    <t>4151 Cable TV Commissio</t>
  </si>
  <si>
    <t>4152 Renter GL Insurance</t>
  </si>
  <si>
    <t>4153 Transfer Fee</t>
  </si>
  <si>
    <t>4154 Keys, Cards and Re</t>
  </si>
  <si>
    <t>4159 Utility Commission I</t>
  </si>
  <si>
    <t>4160 Utility Reimb/Water</t>
  </si>
  <si>
    <t>4161 Utility Reimb/Electr</t>
  </si>
  <si>
    <t>4162 Utility Reimb/Trash</t>
  </si>
  <si>
    <t>4163 Utility Reimb/Pest C</t>
  </si>
  <si>
    <t>4164 Utility Reimb/Gas</t>
  </si>
  <si>
    <t>4166 Utility Billing Fee</t>
  </si>
  <si>
    <t>4167 Utility Reimb/Cable</t>
  </si>
  <si>
    <t>4200 Interest Income Earn</t>
  </si>
  <si>
    <t>Total OTHER INCOME - RE</t>
  </si>
  <si>
    <t>Total OTHER INCOME</t>
  </si>
  <si>
    <t>TOTAL INCOME</t>
  </si>
  <si>
    <t>EXPENSE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</si>
  <si>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</si>
  <si>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</si>
  <si>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</si>
  <si>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</si>
  <si>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</si>
  <si>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</si>
  <si>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</si>
  <si>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</si>
  <si>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</si>
  <si>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</si>
  <si>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</si>
  <si>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</si>
  <si>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</si>
  <si>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</si>
  <si>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OPERATING EXPENSES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</si>
  <si>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</si>
  <si>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</si>
  <si>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</si>
  <si>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</si>
  <si>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</si>
  <si>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</si>
  <si>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</si>
  <si>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</si>
  <si>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</si>
  <si>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</si>
  <si>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</si>
  <si>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</si>
  <si>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</si>
  <si>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</si>
  <si>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UTILITIES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</si>
  <si>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</si>
  <si>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</si>
  <si>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</si>
  <si>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</si>
  <si>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</si>
  <si>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</si>
  <si>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</si>
  <si>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</si>
  <si>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</si>
  <si>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</si>
  <si>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</si>
  <si>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</si>
  <si>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</si>
  <si>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</si>
  <si>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UTILITIES - RESIDENTIAL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</si>
  <si>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</si>
  <si>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</si>
  <si>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</si>
  <si>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</si>
  <si>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</si>
  <si>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</si>
  <si>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</si>
  <si>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</si>
  <si>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</si>
  <si>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</si>
  <si>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</si>
  <si>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</si>
  <si>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</si>
  <si>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</si>
  <si>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6010 Utilities - Elec / V</t>
  </si>
  <si>
    <t>6015 Utilities - Elec / H</t>
  </si>
  <si>
    <t>6025 Utilities - Gas/ He</t>
  </si>
  <si>
    <t>6050 Utilities - Water/</t>
  </si>
  <si>
    <t>6055 Utilities - Cable</t>
  </si>
  <si>
    <t>6090 Utilities - Telepho</t>
  </si>
  <si>
    <t>6100 Utilities - Waste D</t>
  </si>
  <si>
    <t>Total UTILITIES - RESID</t>
  </si>
  <si>
    <t>Total UTILITIES</t>
  </si>
  <si>
    <t>CONTRACT SERVICES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</si>
  <si>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</si>
  <si>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</si>
  <si>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</si>
  <si>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</si>
  <si>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</si>
  <si>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</si>
  <si>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</si>
  <si>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</si>
  <si>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</si>
  <si>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</si>
  <si>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</si>
  <si>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</si>
  <si>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</si>
  <si>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</si>
  <si>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CONTRACT SERVICES - RESIDENTIAL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</si>
  <si>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</si>
  <si>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</si>
  <si>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</si>
  <si>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</si>
  <si>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</si>
  <si>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</si>
  <si>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</si>
  <si>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</si>
  <si>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</si>
  <si>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</si>
  <si>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</si>
  <si>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</si>
  <si>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</si>
  <si>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</si>
  <si>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6110 Contract - Landsc</t>
  </si>
  <si>
    <t>6111 Contract - Other</t>
  </si>
  <si>
    <t>6120 Contract - Securit</t>
  </si>
  <si>
    <t>6121 Contract - Alarm</t>
  </si>
  <si>
    <t>6122 Contract - Emerg</t>
  </si>
  <si>
    <t>6125 Contract - Packag</t>
  </si>
  <si>
    <t>6140 Contract - Pest C</t>
  </si>
  <si>
    <t>6211 Contract - Pool Se</t>
  </si>
  <si>
    <t>Total CONTRACT SERVI</t>
  </si>
  <si>
    <t>Total CONTRACT SERVICE</t>
  </si>
  <si>
    <t>REPAIRS &amp; MAINTENANCE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</si>
  <si>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</si>
  <si>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</si>
  <si>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</si>
  <si>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</si>
  <si>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</si>
  <si>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</si>
  <si>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</si>
  <si>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</si>
  <si>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</si>
  <si>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</si>
  <si>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</si>
  <si>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</si>
  <si>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</si>
  <si>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</si>
  <si>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6201 REPAIRS &amp; MAINTEN</t>
  </si>
  <si>
    <t>R&amp;M - RESIDENTIAL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</si>
  <si>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</si>
  <si>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</si>
  <si>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</si>
  <si>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</si>
  <si>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</si>
  <si>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</si>
  <si>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</si>
  <si>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</si>
  <si>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</si>
  <si>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</si>
  <si>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</si>
  <si>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</si>
  <si>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</si>
  <si>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</si>
  <si>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6230 HVAC Repairs &amp; S</t>
  </si>
  <si>
    <t>6240 Pool Supplies</t>
  </si>
  <si>
    <t>6250 Paint Service &amp; Su</t>
  </si>
  <si>
    <t>6252 Gate Repairs</t>
  </si>
  <si>
    <t>6254 Landscaping Supp</t>
  </si>
  <si>
    <t>6260 Plumbing Repairs</t>
  </si>
  <si>
    <t>6270 Electrical Repairs</t>
  </si>
  <si>
    <t>6271 Maintenance Supp</t>
  </si>
  <si>
    <t>6272 Small Tools</t>
  </si>
  <si>
    <t>6273 Blinds</t>
  </si>
  <si>
    <t>6280 Parking Lot Repai</t>
  </si>
  <si>
    <t>6310 Building Exterior</t>
  </si>
  <si>
    <t>6325 Glass, Mirrors &amp; S</t>
  </si>
  <si>
    <t>6330 Window and Door</t>
  </si>
  <si>
    <t>6331 Fire/Safety Suppli</t>
  </si>
  <si>
    <t>6332 Locks and Keys</t>
  </si>
  <si>
    <t>6333 Light Bulbs/Ballas</t>
  </si>
  <si>
    <t>6350 Floor Repair</t>
  </si>
  <si>
    <t>6351 Office/Club Clean</t>
  </si>
  <si>
    <t>6352 Cleaning Supplies</t>
  </si>
  <si>
    <t>6353 Pest Control Prod</t>
  </si>
  <si>
    <t>6354 Appliances &amp; Part</t>
  </si>
  <si>
    <t>6355 General Interior R</t>
  </si>
  <si>
    <t>6356 Water Extraction</t>
  </si>
  <si>
    <t>Total R&amp;M - RESIDENTI</t>
  </si>
  <si>
    <t>Total REPAIRS &amp; MAINTEN</t>
  </si>
  <si>
    <t>TURNOVER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</si>
  <si>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</si>
  <si>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</si>
  <si>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</si>
  <si>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</si>
  <si>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</si>
  <si>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</si>
  <si>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</si>
  <si>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</si>
  <si>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</si>
  <si>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</si>
  <si>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</si>
  <si>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</si>
  <si>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</si>
  <si>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</si>
  <si>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6361 Turnover - Unit Paint</t>
  </si>
  <si>
    <t>6362 Turnover - Contract</t>
  </si>
  <si>
    <t>6363 Turnover - Unit Clea</t>
  </si>
  <si>
    <t>6364 Turnover - Resurface</t>
  </si>
  <si>
    <t>6365 Turnover - Carpet Cl</t>
  </si>
  <si>
    <t>Total TURNOVER</t>
  </si>
  <si>
    <t>PAYROLL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</si>
  <si>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</si>
  <si>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</si>
  <si>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</si>
  <si>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</si>
  <si>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</si>
  <si>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</si>
  <si>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</si>
  <si>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</si>
  <si>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</si>
  <si>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</si>
  <si>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</si>
  <si>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</si>
  <si>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</si>
  <si>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</si>
  <si>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PAYROLL - RESIDENTIAL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</si>
  <si>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</si>
  <si>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</si>
  <si>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</si>
  <si>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</si>
  <si>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</si>
  <si>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</si>
  <si>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</si>
  <si>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</si>
  <si>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</si>
  <si>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</si>
  <si>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</si>
  <si>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</si>
  <si>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</si>
  <si>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</si>
  <si>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6409 Payroll - Maintena</t>
  </si>
  <si>
    <t>6410 Payroll - Administ</t>
  </si>
  <si>
    <t>6411 Payroll - Bonus</t>
  </si>
  <si>
    <t>6415 Payroll - Leasing</t>
  </si>
  <si>
    <t>6416 Payroll - Maint. -</t>
  </si>
  <si>
    <t>6417 Payroll - Admin. -</t>
  </si>
  <si>
    <t>6420 Payroll - Employe</t>
  </si>
  <si>
    <t>6421 Payroll - Employe</t>
  </si>
  <si>
    <t>6440 Payroll - Employe</t>
  </si>
  <si>
    <t>6450 Payroll - Employe</t>
  </si>
  <si>
    <t>6460 Payroll - Group H</t>
  </si>
  <si>
    <t>6470 Payroll - Workers</t>
  </si>
  <si>
    <t>6475 Payroll - Payroll P</t>
  </si>
  <si>
    <t>6480 Payroll - Drug Scr</t>
  </si>
  <si>
    <t>Total PAYROLL - RESID</t>
  </si>
  <si>
    <t>Total PAYROLL</t>
  </si>
  <si>
    <t>TAXES AND INSURANCE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</si>
  <si>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</si>
  <si>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</si>
  <si>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</si>
  <si>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</si>
  <si>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</si>
  <si>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</si>
  <si>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</si>
  <si>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</si>
  <si>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</si>
  <si>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</si>
  <si>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</si>
  <si>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</si>
  <si>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</si>
  <si>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</si>
  <si>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T&amp;I - RESIDENTIAL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</si>
  <si>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</si>
  <si>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</si>
  <si>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</si>
  <si>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</si>
  <si>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</si>
  <si>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</si>
  <si>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</si>
  <si>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</si>
  <si>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</si>
  <si>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</si>
  <si>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</si>
  <si>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</si>
  <si>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</si>
  <si>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</si>
  <si>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6510 Insurance</t>
  </si>
  <si>
    <t>6520 Property Taxes</t>
  </si>
  <si>
    <t>6532 Property Tax Cons</t>
  </si>
  <si>
    <t>Total T&amp;I - RESIDENTIA</t>
  </si>
  <si>
    <t>Total TAXES AND INSURA</t>
  </si>
  <si>
    <t>MANAGEMENT FEES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</si>
  <si>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</si>
  <si>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</si>
  <si>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</si>
  <si>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</si>
  <si>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</si>
  <si>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</si>
  <si>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</si>
  <si>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</si>
  <si>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</si>
  <si>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</si>
  <si>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</si>
  <si>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</si>
  <si>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</si>
  <si>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</si>
  <si>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MANAGEMENT FEES - RESIDENTIAL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</si>
  <si>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</si>
  <si>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</si>
  <si>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</si>
  <si>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</si>
  <si>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</si>
  <si>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</si>
  <si>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</si>
  <si>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</si>
  <si>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</si>
  <si>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</si>
  <si>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</si>
  <si>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</si>
  <si>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</si>
  <si>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</si>
  <si>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6540 Management Fees</t>
  </si>
  <si>
    <t>Total MANAGEMENT FE</t>
  </si>
  <si>
    <t>Total MANAGEMENT FEES</t>
  </si>
  <si>
    <t>ADMINISTRATIVE EXPENSE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</si>
  <si>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</si>
  <si>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</si>
  <si>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</si>
  <si>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</si>
  <si>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</si>
  <si>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</si>
  <si>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</si>
  <si>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</si>
  <si>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</si>
  <si>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</si>
  <si>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</si>
  <si>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</si>
  <si>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</si>
  <si>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</si>
  <si>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ADMIN EXPENSE - RESIDENTIAL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</si>
  <si>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</si>
  <si>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</si>
  <si>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</si>
  <si>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</si>
  <si>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</si>
  <si>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</si>
  <si>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</si>
  <si>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</si>
  <si>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</si>
  <si>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</si>
  <si>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</si>
  <si>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</si>
  <si>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</si>
  <si>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</si>
  <si>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6600 Eviction Costs</t>
  </si>
  <si>
    <t>6605 Utility Billing</t>
  </si>
  <si>
    <t>6610 Resident Screenin</t>
  </si>
  <si>
    <t>6611 Inspections</t>
  </si>
  <si>
    <t>6615 Fees, Dues &amp; Subs</t>
  </si>
  <si>
    <t>6616 Bank Fees</t>
  </si>
  <si>
    <t>6617 Payment Processi</t>
  </si>
  <si>
    <t>6619 Bluemoon</t>
  </si>
  <si>
    <t>6620 Office Supplies &amp;</t>
  </si>
  <si>
    <t>6621 Answering Service</t>
  </si>
  <si>
    <t>6622 Uniforms</t>
  </si>
  <si>
    <t>6625 Prop Mngmt Softw</t>
  </si>
  <si>
    <t>6626 IT Support</t>
  </si>
  <si>
    <t>6627 Website</t>
  </si>
  <si>
    <t>6628 Renter GL Insuran</t>
  </si>
  <si>
    <t>6630 Postage, Courier</t>
  </si>
  <si>
    <t>6631 Crisis Mgmt</t>
  </si>
  <si>
    <t>6632 Credit Builder Exp</t>
  </si>
  <si>
    <t>6635 Meetings &amp; Traini</t>
  </si>
  <si>
    <t>6636 Training-Shops</t>
  </si>
  <si>
    <t>6640 Accounting/Tax S</t>
  </si>
  <si>
    <t>6645 Legal Services</t>
  </si>
  <si>
    <t>6660 Permits &amp; Registr</t>
  </si>
  <si>
    <t>6670 Meals &amp; Entertain</t>
  </si>
  <si>
    <t>Total ADMIN EXPENSE -</t>
  </si>
  <si>
    <t>Total ADMINISTRATIVE EX</t>
  </si>
  <si>
    <t>MARKETING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</si>
  <si>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</si>
  <si>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</si>
  <si>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</si>
  <si>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</si>
  <si>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</si>
  <si>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</si>
  <si>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</si>
  <si>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</si>
  <si>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</si>
  <si>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</si>
  <si>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</si>
  <si>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</si>
  <si>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</si>
  <si>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</si>
  <si>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MARKETING - RESIDENTIAL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</si>
  <si>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</si>
  <si>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</si>
  <si>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</si>
  <si>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</si>
  <si>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</si>
  <si>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</si>
  <si>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</si>
  <si>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</si>
  <si>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</si>
  <si>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</si>
  <si>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</si>
  <si>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</si>
  <si>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</si>
  <si>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</si>
  <si>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6701 Printing</t>
  </si>
  <si>
    <t>6705 Resident Party &amp;</t>
  </si>
  <si>
    <t>6707 Locator Fees</t>
  </si>
  <si>
    <t>6708 Marketing/Events</t>
  </si>
  <si>
    <t>6709 Referral Fees</t>
  </si>
  <si>
    <t>6710 Banners and Flyer</t>
  </si>
  <si>
    <t>6711 Promotional Fees</t>
  </si>
  <si>
    <t>6730 Internet Ads &amp; Lis</t>
  </si>
  <si>
    <t>6732 Lead Tracking</t>
  </si>
  <si>
    <t>6740 Office Hospitality</t>
  </si>
  <si>
    <t>6745 Marketing - Miscel</t>
  </si>
  <si>
    <t>Total MARKETING - RES</t>
  </si>
  <si>
    <t>Total MARKETING</t>
  </si>
  <si>
    <t>Total OPERATING EXPENSES</t>
  </si>
  <si>
    <t>TOTAL EXPENSE</t>
  </si>
  <si>
    <t>NET OPERATING INCOME</t>
  </si>
  <si>
    <t>OTHER EXPENSE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</si>
  <si>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</si>
  <si>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</si>
  <si>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</si>
  <si>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</si>
  <si>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</si>
  <si>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</si>
  <si>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</si>
  <si>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</si>
  <si>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</si>
  <si>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</si>
  <si>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</si>
  <si>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</si>
  <si>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</si>
  <si>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</si>
  <si>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6530 Franchise Taxes</t>
  </si>
  <si>
    <t>6910 Casualty Loss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</si>
  <si>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</si>
  <si>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</si>
  <si>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</si>
  <si>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</si>
  <si>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</si>
  <si>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</si>
  <si>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</si>
  <si>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</si>
  <si>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</si>
  <si>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</si>
  <si>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</si>
  <si>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</si>
  <si>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</si>
  <si>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</si>
  <si>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6916 Winter Storm Related Exp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</si>
  <si>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</si>
  <si>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</si>
  <si>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</si>
  <si>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</si>
  <si>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</si>
  <si>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</si>
  <si>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</si>
  <si>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</si>
  <si>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</si>
  <si>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</si>
  <si>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</si>
  <si>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</si>
  <si>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</si>
  <si>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</si>
  <si>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6920 Miscellaneous Expense</t>
  </si>
  <si>
    <t>6930 Asset Management Fee</t>
  </si>
  <si>
    <t>6940 Professional/Legal Fees</t>
  </si>
  <si>
    <t>6941 Professional/Acctg Servic</t>
  </si>
  <si>
    <t>6980 Reserve Draw Processing</t>
  </si>
  <si>
    <t>TOTAL OTHER EXPENSE</t>
  </si>
  <si>
    <t>NON-OPERATING EXPENSE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</si>
  <si>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</si>
  <si>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</si>
  <si>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</si>
  <si>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</si>
  <si>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</si>
  <si>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</si>
  <si>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</si>
  <si>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</si>
  <si>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</si>
  <si>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</si>
  <si>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</si>
  <si>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</si>
  <si>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</si>
  <si>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</si>
  <si>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7010 Debt Service / Interest</t>
  </si>
  <si>
    <t>7030 Prior-Year Expenses</t>
  </si>
  <si>
    <t>CAPITAL EXPENDITURES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</si>
  <si>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</si>
  <si>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</si>
  <si>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</si>
  <si>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</si>
  <si>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</si>
  <si>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</si>
  <si>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</si>
  <si>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</si>
  <si>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</si>
  <si>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</si>
  <si>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</si>
  <si>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</si>
  <si>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</si>
  <si>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</si>
  <si>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RECURRING CAPEX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</si>
  <si>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</si>
  <si>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</si>
  <si>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</si>
  <si>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</si>
  <si>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</si>
  <si>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</si>
  <si>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</si>
  <si>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</si>
  <si>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</si>
  <si>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</si>
  <si>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</si>
  <si>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</si>
  <si>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</si>
  <si>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</si>
  <si>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7101 CapEx - HVAC</t>
  </si>
  <si>
    <t>7107 CapEx - Appliances</t>
  </si>
  <si>
    <t>7108 CapEx - Refrigerator</t>
  </si>
  <si>
    <t>7109 CapEx - Range Hood</t>
  </si>
  <si>
    <t>7110 CapEx - Stove</t>
  </si>
  <si>
    <t>7112 CapEx - Dishwasher</t>
  </si>
  <si>
    <t>7144 CapEx - Blinds</t>
  </si>
  <si>
    <t>7145 CapEx - Flooring - C</t>
  </si>
  <si>
    <t>7146 CapEx - Flooring - Ti</t>
  </si>
  <si>
    <t>Total RECURRING CAPEX</t>
  </si>
  <si>
    <t>NON-RECURRING CAPEX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</si>
  <si>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</si>
  <si>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</si>
  <si>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</si>
  <si>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</si>
  <si>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</si>
  <si>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</si>
  <si>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</si>
  <si>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</si>
  <si>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</si>
  <si>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</si>
  <si>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</si>
  <si>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</si>
  <si>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</si>
  <si>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</si>
  <si>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7203 CapEx - Boiler Suppli</t>
  </si>
  <si>
    <t>7205 CapEx - Building Imp</t>
  </si>
  <si>
    <t>7215 CapEx - Retaining W</t>
  </si>
  <si>
    <t>7220 CapEx - Signage</t>
  </si>
  <si>
    <t>7233 CapEx - Plumbing</t>
  </si>
  <si>
    <t>7247 CapEx - Flooring - Su</t>
  </si>
  <si>
    <t>7251 CapEx - Life Safety</t>
  </si>
  <si>
    <t>7256 CapEx - Gate</t>
  </si>
  <si>
    <t>7260 CapEx - Landscape i</t>
  </si>
  <si>
    <t>7265 CapEx - Tree Trim</t>
  </si>
  <si>
    <t>7269 CapEx - Building Imp</t>
  </si>
  <si>
    <t>7270 CapEx - Deck/Patio/</t>
  </si>
  <si>
    <t>7275 CapEx - Pool Repair/</t>
  </si>
  <si>
    <t>7278 CapEx - Termite &amp; P</t>
  </si>
  <si>
    <t>Total NON-RECURRING CA</t>
  </si>
  <si>
    <t>REHAB CAPEX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</si>
  <si>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</si>
  <si>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</si>
  <si>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</si>
  <si>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</si>
  <si>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</si>
  <si>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</si>
  <si>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</si>
  <si>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</si>
  <si>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</si>
  <si>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</si>
  <si>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</si>
  <si>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</si>
  <si>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</si>
  <si>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</si>
  <si>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7501 Rehab - Appliances</t>
  </si>
  <si>
    <t>7504 Rehab - Resurfacing</t>
  </si>
  <si>
    <t>7511 Rehab - Building Imp</t>
  </si>
  <si>
    <t>7523 Rehab - Painting</t>
  </si>
  <si>
    <t>7549 Rehab - Building Imp</t>
  </si>
  <si>
    <t>Total REHAB CAPEX</t>
  </si>
  <si>
    <t>Total CAPITAL EXPENDITUR</t>
  </si>
  <si>
    <t>TOTAL NON-OPERATING</t>
  </si>
  <si>
    <t>EXPENSE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</si>
  <si>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</si>
  <si>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</si>
  <si>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</si>
  <si>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</si>
  <si>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</si>
  <si>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</si>
  <si>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</si>
  <si>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</si>
  <si>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</si>
  <si>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</si>
  <si>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</si>
  <si>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</si>
  <si>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</si>
  <si>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</si>
  <si>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NET INCOME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</si>
  <si>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</si>
  <si>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</si>
  <si>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</si>
  <si>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</si>
  <si>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</si>
  <si>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</si>
  <si>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</si>
  <si>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</si>
  <si>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</si>
  <si>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</si>
  <si>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</si>
  <si>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</si>
  <si>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</si>
  <si>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</si>
  <si>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© ResMan, LLC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</si>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</sst>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2"/>
      <name val="Trebuchet MS Bold"/>
      <family val="2"/>
    </font>
    <font>
      <sz val="10"/>
      <name val="Trebuchet MS"/>
      <family val="2"/>
    </font>
    <font>
      <sz val="10"/>
      <name val="Trebuchet MS Italic"/>
      <family val="2"/>
    </font>
    <font>
      <sz val="8"/>
      <name val="Trebuchet MS"/>
      <family val="2"/>
    </font>
    <font>
      <sz val="8"/>
      <name val="Trebuchet MS Bold"/>
      <family val="2"/>
    </font>
    <font>
      <sz val="8"/>
      <color rgb="FFFF0000"/>
      <name val="Trebuchet MS"/>
      <family val="2"/>
    </font>
    <font>
      <sz val="9"/>
      <color rgb="FF686868"/>
      <name val="Arial Bold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1" xfId="0" applyNumberFormat="1" applyFont="1" applyBorder="1"/>
    <xf numFmtId="0" fontId="0" fillId="0" borderId="1" xfId="0" applyNumberFormat="1" applyBorder="1"/>
    <xf numFmtId="0" fontId="5" fillId="0" borderId="0" xfId="0" applyNumberFormat="1" applyFont="1"/>
    <xf numFmtId="0" fontId="5" fillId="0" borderId="1" xfId="0" applyNumberFormat="1" applyFont="1" applyBorder="1"/>
    <xf numFmtId="0" fontId="4" fillId="0" borderId="0" xfId="0" applyNumberFormat="1" applyFont="1"/>
    <xf numFmtId="4" fontId="4" fillId="0" borderId="0" xfId="0" applyNumberFormat="1" applyFont="1"/>
    <xf numFmtId="0" fontId="4" fillId="2" borderId="0" xfId="0" applyNumberFormat="1" applyFont="1" applyFill="1"/>
    <xf numFmtId="4" fontId="4" fillId="2" borderId="1" xfId="0" applyNumberFormat="1" applyFont="1" applyFill="1" applyBorder="1"/>
    <xf numFmtId="4" fontId="4" fillId="0" borderId="1" xfId="0" applyNumberFormat="1" applyFont="1" applyBorder="1"/>
    <xf numFmtId="4" fontId="4" fillId="0" borderId="2" xfId="0" applyNumberFormat="1" applyFont="1" applyBorder="1"/>
    <xf numFmtId="4" fontId="6" fillId="0" borderId="0" xfId="0" applyNumberFormat="1" applyFont="1"/>
    <xf numFmtId="4" fontId="4" fillId="2" borderId="0" xfId="0" applyNumberFormat="1" applyFont="1" applyFill="1"/>
    <xf numFmtId="4" fontId="6" fillId="2" borderId="0" xfId="0" applyNumberFormat="1" applyFont="1" applyFill="1"/>
    <xf numFmtId="2" fontId="4" fillId="0" borderId="0" xfId="0" applyNumberFormat="1" applyFont="1"/>
    <xf numFmtId="2" fontId="4" fillId="2" borderId="0" xfId="0" applyNumberFormat="1" applyFont="1" applyFill="1"/>
    <xf numFmtId="2" fontId="4" fillId="0" borderId="1" xfId="0" applyNumberFormat="1" applyFont="1" applyBorder="1"/>
    <xf numFmtId="2" fontId="6" fillId="0" borderId="0" xfId="0" applyNumberFormat="1" applyFont="1"/>
    <xf numFmtId="2" fontId="6" fillId="2" borderId="0" xfId="0" applyNumberFormat="1" applyFont="1" applyFill="1"/>
    <xf numFmtId="2" fontId="4" fillId="2" borderId="1" xfId="0" applyNumberFormat="1" applyFont="1" applyFill="1" applyBorder="1"/>
    <xf numFmtId="4" fontId="4" fillId="0" borderId="3" xfId="0" applyNumberFormat="1" applyFont="1" applyBorder="1"/>
    <xf numFmtId="4" fontId="6" fillId="0" borderId="1" xfId="0" applyNumberFormat="1" applyFont="1" applyBorder="1"/>
    <xf numFmtId="4" fontId="6" fillId="0" borderId="2" xfId="0" applyNumberFormat="1" applyFont="1" applyBorder="1"/>
    <xf numFmtId="4" fontId="6" fillId="2" borderId="1" xfId="0" applyNumberFormat="1" applyFont="1" applyFill="1" applyBorder="1"/>
    <xf numFmtId="2" fontId="4" fillId="0" borderId="2" xfId="0" applyNumberFormat="1" applyFont="1" applyBorder="1"/>
    <xf numFmtId="2" fontId="6" fillId="0" borderId="1" xfId="0" applyNumberFormat="1" applyFont="1" applyBorder="1"/>
    <xf numFmtId="2" fontId="6" fillId="2" borderId="1" xfId="0" applyNumberFormat="1" applyFont="1" applyFill="1" applyBorder="1"/>
    <xf numFmtId="4" fontId="6" fillId="0" borderId="3" xfId="0" applyNumberFormat="1" applyFont="1" applyBorder="1"/>
    <xf numFmtId="0" fontId="0" fillId="2" borderId="0" xfId="0" applyNumberFormat="1" applyFill="1"/>
    <xf numFmtId="0" fontId="6" fillId="0" borderId="0" xfId="0" applyNumberFormat="1" applyFont="1"/>
    <xf numFmtId="2" fontId="4" fillId="0" borderId="3" xfId="0" applyNumberFormat="1" applyFont="1" applyBorder="1"/>
    <xf numFmtId="0" fontId="7" fillId="0" borderId="0" xfId="0" applyNumberFormat="1" applyFont="1"/>
    <xf numFmtId="4" fontId="0" fillId="0" borderId="2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2"/>
  <sheetViews>
    <sheetView showGridLines="0" tabSelected="1" topLeftCell="A225" workbookViewId="0">
      <selection activeCell="B8" sqref="B8:M260"/>
    </sheetView>
  </sheetViews>
  <sheetFormatPr defaultRowHeight="12.75" x14ac:dyDescent="0.2"/>
  <cols>
    <col min="1" max="1" width="28.85546875" bestFit="1" customWidth="1"/>
    <col min="2" max="2" width="12.42578125" customWidth="1"/>
    <col min="3" max="3" width="10.5703125" bestFit="1" customWidth="1"/>
    <col min="4" max="12" width="9.5703125" bestFit="1" customWidth="1"/>
    <col min="13" max="13" width="9.28515625" customWidth="1"/>
    <col min="14" max="14" width="11.7109375" bestFit="1" customWidth="1"/>
    <col min="15" max="15" width="10.42578125" bestFit="1" customWidth="1"/>
    <col min="17" max="17" width="11.140625" bestFit="1" customWidth="1"/>
  </cols>
  <sheetData>
    <row r="1" spans="1:19" ht="18" x14ac:dyDescent="0.35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9" ht="15" x14ac:dyDescent="0.3">
      <c r="A2" t="s">
        <v>15</v>
      </c>
      <c r="B2" s="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</row>
    <row r="3" spans="1:19" ht="15" x14ac:dyDescent="0.3">
      <c r="A3" t="s">
        <v>30</v>
      </c>
      <c r="B3" s="2" t="s">
        <v>31</v>
      </c>
      <c r="C3" t="s">
        <v>32</v>
      </c>
      <c r="D3" t="s">
        <v>33</v>
      </c>
      <c r="E3" t="s">
        <v>34</v>
      </c>
      <c r="F3" t="s">
        <v>35</v>
      </c>
      <c r="G3" t="s">
        <v>36</v>
      </c>
      <c r="H3" t="s">
        <v>37</v>
      </c>
      <c r="I3" t="s">
        <v>38</v>
      </c>
      <c r="J3" t="s">
        <v>39</v>
      </c>
      <c r="K3" t="s">
        <v>40</v>
      </c>
      <c r="L3" t="s">
        <v>41</v>
      </c>
      <c r="M3" t="s">
        <v>42</v>
      </c>
      <c r="N3" t="s">
        <v>43</v>
      </c>
      <c r="O3" t="s">
        <v>44</v>
      </c>
    </row>
    <row r="4" spans="1:19" ht="15" x14ac:dyDescent="0.3">
      <c r="A4" t="s">
        <v>45</v>
      </c>
      <c r="B4" s="3" t="s">
        <v>46</v>
      </c>
      <c r="C4" t="s">
        <v>47</v>
      </c>
      <c r="D4" t="s">
        <v>48</v>
      </c>
      <c r="E4" t="s">
        <v>49</v>
      </c>
      <c r="F4" t="s">
        <v>50</v>
      </c>
      <c r="G4" t="s">
        <v>51</v>
      </c>
      <c r="H4" t="s">
        <v>52</v>
      </c>
      <c r="I4" t="s">
        <v>53</v>
      </c>
      <c r="J4" t="s">
        <v>54</v>
      </c>
      <c r="K4" t="s">
        <v>55</v>
      </c>
      <c r="L4" t="s">
        <v>56</v>
      </c>
      <c r="M4" t="s">
        <v>57</v>
      </c>
      <c r="N4" t="s">
        <v>58</v>
      </c>
      <c r="O4" t="s">
        <v>59</v>
      </c>
    </row>
    <row r="5" spans="1:19" ht="14.25" x14ac:dyDescent="0.3">
      <c r="A5" s="4" t="s">
        <v>60</v>
      </c>
      <c r="B5" s="5" t="s">
        <v>61</v>
      </c>
      <c r="C5" s="4" t="s">
        <v>62</v>
      </c>
      <c r="D5" t="s">
        <v>63</v>
      </c>
      <c r="E5" t="s">
        <v>64</v>
      </c>
      <c r="F5" t="s">
        <v>65</v>
      </c>
      <c r="G5" t="s">
        <v>66</v>
      </c>
      <c r="H5" t="s">
        <v>67</v>
      </c>
      <c r="I5" t="s">
        <v>68</v>
      </c>
      <c r="J5" t="s">
        <v>69</v>
      </c>
      <c r="K5" t="s">
        <v>70</v>
      </c>
      <c r="L5" t="s">
        <v>71</v>
      </c>
      <c r="M5" t="s">
        <v>72</v>
      </c>
      <c r="N5" s="5" t="s">
        <v>73</v>
      </c>
      <c r="O5" s="5" t="s">
        <v>74</v>
      </c>
    </row>
    <row r="6" spans="1:19" ht="14.25" x14ac:dyDescent="0.3">
      <c r="A6" t="s">
        <v>75</v>
      </c>
      <c r="B6" s="6" t="s">
        <v>76</v>
      </c>
      <c r="C6" s="6" t="s">
        <v>77</v>
      </c>
      <c r="D6" s="6" t="s">
        <v>78</v>
      </c>
      <c r="E6" s="6" t="s">
        <v>79</v>
      </c>
      <c r="F6" s="6" t="s">
        <v>80</v>
      </c>
      <c r="G6" s="6" t="s">
        <v>81</v>
      </c>
      <c r="H6" s="6" t="s">
        <v>82</v>
      </c>
      <c r="I6" s="6" t="s">
        <v>83</v>
      </c>
      <c r="J6" s="6" t="s">
        <v>84</v>
      </c>
      <c r="K6" s="6" t="s">
        <v>85</v>
      </c>
      <c r="L6" s="6" t="s">
        <v>86</v>
      </c>
      <c r="M6" s="6" t="s">
        <v>87</v>
      </c>
      <c r="N6" s="6" t="s">
        <v>88</v>
      </c>
      <c r="O6" t="s">
        <v>89</v>
      </c>
    </row>
    <row r="7" spans="1:19" ht="14.25" x14ac:dyDescent="0.3">
      <c r="A7" s="7" t="s">
        <v>90</v>
      </c>
      <c r="B7" s="7" t="s">
        <v>91</v>
      </c>
      <c r="C7" s="7" t="s">
        <v>92</v>
      </c>
      <c r="D7" s="7" t="s">
        <v>93</v>
      </c>
      <c r="E7" s="7" t="s">
        <v>94</v>
      </c>
      <c r="F7" s="7" t="s">
        <v>95</v>
      </c>
      <c r="G7" s="7" t="s">
        <v>96</v>
      </c>
      <c r="H7" s="7" t="s">
        <v>97</v>
      </c>
      <c r="I7" s="7" t="s">
        <v>98</v>
      </c>
      <c r="J7" s="7" t="s">
        <v>99</v>
      </c>
      <c r="K7" s="7" t="s">
        <v>100</v>
      </c>
      <c r="L7" s="7" t="s">
        <v>101</v>
      </c>
      <c r="M7" s="7" t="s">
        <v>102</v>
      </c>
      <c r="N7" s="7" t="s">
        <v>103</v>
      </c>
      <c r="O7" s="7" t="s">
        <v>104</v>
      </c>
    </row>
    <row r="8" spans="1:19" ht="14.25" x14ac:dyDescent="0.3">
      <c r="A8" s="6" t="s">
        <v>105</v>
      </c>
      <c r="B8" t="s">
        <v>106</v>
      </c>
      <c r="C8" t="s">
        <v>107</v>
      </c>
      <c r="D8" t="s">
        <v>108</v>
      </c>
      <c r="E8" t="s">
        <v>109</v>
      </c>
      <c r="F8" t="s">
        <v>110</v>
      </c>
      <c r="G8" t="s">
        <v>111</v>
      </c>
      <c r="H8" t="s">
        <v>112</v>
      </c>
      <c r="I8" t="s">
        <v>113</v>
      </c>
      <c r="J8" t="s">
        <v>114</v>
      </c>
      <c r="K8" t="s">
        <v>115</v>
      </c>
      <c r="L8" t="s">
        <v>116</v>
      </c>
      <c r="M8" t="s">
        <v>117</v>
      </c>
      <c r="N8" t="s">
        <v>118</v>
      </c>
      <c r="O8" t="s">
        <v>119</v>
      </c>
    </row>
    <row r="9" spans="1:19" ht="14.25" x14ac:dyDescent="0.3">
      <c r="A9" s="6" t="s">
        <v>120</v>
      </c>
      <c r="B9" t="s">
        <v>121</v>
      </c>
      <c r="C9" t="s">
        <v>122</v>
      </c>
      <c r="D9" t="s">
        <v>123</v>
      </c>
      <c r="E9" t="s">
        <v>124</v>
      </c>
      <c r="F9" t="s">
        <v>125</v>
      </c>
      <c r="G9" t="s">
        <v>126</v>
      </c>
      <c r="H9" t="s">
        <v>127</v>
      </c>
      <c r="I9" t="s">
        <v>128</v>
      </c>
      <c r="J9" t="s">
        <v>129</v>
      </c>
      <c r="K9" t="s">
        <v>130</v>
      </c>
      <c r="L9" t="s">
        <v>131</v>
      </c>
      <c r="M9" t="s">
        <v>132</v>
      </c>
      <c r="N9" t="s">
        <v>133</v>
      </c>
      <c r="O9" t="s">
        <v>134</v>
      </c>
    </row>
    <row r="10" spans="1:19" ht="14.25" x14ac:dyDescent="0.3">
      <c r="A10" s="6" t="s">
        <v>135</v>
      </c>
      <c r="B10" t="s">
        <v>136</v>
      </c>
      <c r="C10" t="s">
        <v>137</v>
      </c>
      <c r="D10" t="s">
        <v>138</v>
      </c>
      <c r="E10" t="s">
        <v>139</v>
      </c>
      <c r="F10" t="s">
        <v>140</v>
      </c>
      <c r="G10" t="s">
        <v>141</v>
      </c>
      <c r="H10" t="s">
        <v>142</v>
      </c>
      <c r="I10" t="s">
        <v>143</v>
      </c>
      <c r="J10" t="s">
        <v>144</v>
      </c>
      <c r="K10" t="s">
        <v>145</v>
      </c>
      <c r="L10" t="s">
        <v>146</v>
      </c>
      <c r="M10" t="s">
        <v>147</v>
      </c>
      <c r="N10" t="s">
        <v>148</v>
      </c>
      <c r="O10" t="s">
        <v>149</v>
      </c>
    </row>
    <row r="11" spans="1:19" ht="14.25" x14ac:dyDescent="0.3">
      <c r="A11" s="6" t="s">
        <v>150</v>
      </c>
      <c r="B11" t="s">
        <v>151</v>
      </c>
      <c r="C11" t="s">
        <v>152</v>
      </c>
      <c r="D11" t="s">
        <v>153</v>
      </c>
      <c r="E11" t="s">
        <v>154</v>
      </c>
      <c r="F11" t="s">
        <v>155</v>
      </c>
      <c r="G11" t="s">
        <v>156</v>
      </c>
      <c r="H11" t="s">
        <v>157</v>
      </c>
      <c r="I11" t="s">
        <v>158</v>
      </c>
      <c r="J11" t="s">
        <v>159</v>
      </c>
      <c r="K11" t="s">
        <v>160</v>
      </c>
      <c r="L11" t="s">
        <v>161</v>
      </c>
      <c r="M11" t="s">
        <v>162</v>
      </c>
      <c r="N11" t="s">
        <v>163</v>
      </c>
      <c r="O11" t="s">
        <v>164</v>
      </c>
    </row>
    <row r="12" spans="1:19" ht="14.25" x14ac:dyDescent="0.3">
      <c r="A12" s="8" t="s">
        <v>165</v>
      </c>
      <c r="B12" s="9">
        <v>365894.02</v>
      </c>
      <c r="C12" s="9">
        <v>365894.02</v>
      </c>
      <c r="D12" s="9">
        <v>321595.21999999997</v>
      </c>
      <c r="E12" s="9">
        <v>329049.33</v>
      </c>
      <c r="F12" s="9">
        <v>331808.71000000002</v>
      </c>
      <c r="G12" s="9">
        <v>333577.02</v>
      </c>
      <c r="H12" s="9">
        <v>340913.02</v>
      </c>
      <c r="I12" s="9">
        <v>342285.6</v>
      </c>
      <c r="J12" s="9">
        <v>345388.84</v>
      </c>
      <c r="K12" s="9">
        <v>350588.42</v>
      </c>
      <c r="L12" s="9">
        <v>354165.1</v>
      </c>
      <c r="M12" s="9">
        <v>354026.46</v>
      </c>
      <c r="N12" s="9">
        <v>4135185.76</v>
      </c>
      <c r="O12" s="9">
        <v>81971.64</v>
      </c>
      <c r="Q12" s="36">
        <f t="shared" ref="Q12:Q75" si="0">SUM(B12:M12)</f>
        <v>4135185.76</v>
      </c>
      <c r="S12">
        <f>IF(Q12=N12,0,1)</f>
        <v>0</v>
      </c>
    </row>
    <row r="13" spans="1:19" ht="14.25" x14ac:dyDescent="0.3">
      <c r="A13" s="10" t="s">
        <v>166</v>
      </c>
      <c r="B13" s="11">
        <v>6673.98</v>
      </c>
      <c r="C13" s="11">
        <v>6673.98</v>
      </c>
      <c r="D13" s="11">
        <v>8002.78</v>
      </c>
      <c r="E13" s="11">
        <v>7594.86</v>
      </c>
      <c r="F13" s="11">
        <v>10823.29</v>
      </c>
      <c r="G13" s="11">
        <v>12818.98</v>
      </c>
      <c r="H13" s="11">
        <v>7084.98</v>
      </c>
      <c r="I13" s="11">
        <v>5774.74</v>
      </c>
      <c r="J13" s="11">
        <v>6073</v>
      </c>
      <c r="K13" s="11">
        <v>5658.58</v>
      </c>
      <c r="L13" s="11">
        <v>5090.8999999999996</v>
      </c>
      <c r="M13" s="11">
        <v>7939.5</v>
      </c>
      <c r="N13" s="11">
        <v>90209.57</v>
      </c>
      <c r="O13" s="11">
        <v>90209.57</v>
      </c>
      <c r="Q13" s="36">
        <f t="shared" si="0"/>
        <v>90209.569999999992</v>
      </c>
      <c r="S13">
        <f t="shared" ref="S13:S76" si="1">IF(Q13=N13,0,1)</f>
        <v>0</v>
      </c>
    </row>
    <row r="14" spans="1:19" ht="14.25" x14ac:dyDescent="0.3">
      <c r="A14" s="6" t="s">
        <v>167</v>
      </c>
      <c r="B14" s="12">
        <v>372568</v>
      </c>
      <c r="C14" s="12">
        <v>372568</v>
      </c>
      <c r="D14" s="12">
        <v>329598</v>
      </c>
      <c r="E14" s="12">
        <v>336644.19</v>
      </c>
      <c r="F14" s="12">
        <v>342632</v>
      </c>
      <c r="G14" s="12">
        <v>346396</v>
      </c>
      <c r="H14" s="12">
        <v>347998</v>
      </c>
      <c r="I14" s="12">
        <v>348060.34</v>
      </c>
      <c r="J14" s="12">
        <v>351461.84</v>
      </c>
      <c r="K14" s="12">
        <v>356247</v>
      </c>
      <c r="L14" s="12">
        <v>359256</v>
      </c>
      <c r="M14" s="12">
        <v>361965.96</v>
      </c>
      <c r="N14" s="12">
        <v>4225395.33</v>
      </c>
      <c r="O14" s="12">
        <v>172181.21</v>
      </c>
      <c r="Q14" s="36">
        <f t="shared" si="0"/>
        <v>4225395.33</v>
      </c>
      <c r="S14">
        <f t="shared" si="1"/>
        <v>0</v>
      </c>
    </row>
    <row r="15" spans="1:19" ht="14.25" x14ac:dyDescent="0.3">
      <c r="A15" s="6" t="s">
        <v>168</v>
      </c>
      <c r="B15" s="13">
        <v>372568</v>
      </c>
      <c r="C15" s="13">
        <v>372568</v>
      </c>
      <c r="D15" s="13">
        <v>329598</v>
      </c>
      <c r="E15" s="13">
        <v>336644.19</v>
      </c>
      <c r="F15" s="13">
        <v>342632</v>
      </c>
      <c r="G15" s="13">
        <v>346396</v>
      </c>
      <c r="H15" s="13">
        <v>347998</v>
      </c>
      <c r="I15" s="13">
        <v>348060.34</v>
      </c>
      <c r="J15" s="13">
        <v>351461.84</v>
      </c>
      <c r="K15" s="13">
        <v>356247</v>
      </c>
      <c r="L15" s="13">
        <v>359256</v>
      </c>
      <c r="M15" s="13">
        <v>361965.96</v>
      </c>
      <c r="N15" s="13">
        <v>4225395.33</v>
      </c>
      <c r="O15" s="13">
        <v>172181.21</v>
      </c>
      <c r="Q15" s="36">
        <f t="shared" si="0"/>
        <v>4225395.33</v>
      </c>
      <c r="S15">
        <f t="shared" si="1"/>
        <v>0</v>
      </c>
    </row>
    <row r="16" spans="1:19" ht="14.25" x14ac:dyDescent="0.3">
      <c r="A16" s="6" t="s">
        <v>169</v>
      </c>
      <c r="B16" t="s">
        <v>170</v>
      </c>
      <c r="C16" t="s">
        <v>171</v>
      </c>
      <c r="D16" t="s">
        <v>172</v>
      </c>
      <c r="E16" t="s">
        <v>173</v>
      </c>
      <c r="F16" t="s">
        <v>174</v>
      </c>
      <c r="G16" t="s">
        <v>175</v>
      </c>
      <c r="H16" t="s">
        <v>176</v>
      </c>
      <c r="I16" t="s">
        <v>177</v>
      </c>
      <c r="J16" t="s">
        <v>178</v>
      </c>
      <c r="K16" t="s">
        <v>179</v>
      </c>
      <c r="L16" t="s">
        <v>180</v>
      </c>
      <c r="M16" t="s">
        <v>181</v>
      </c>
      <c r="N16" t="s">
        <v>182</v>
      </c>
      <c r="O16" t="s">
        <v>183</v>
      </c>
      <c r="Q16" s="36">
        <f t="shared" si="0"/>
        <v>0</v>
      </c>
      <c r="S16">
        <f t="shared" si="1"/>
        <v>1</v>
      </c>
    </row>
    <row r="17" spans="1:19" ht="14.25" x14ac:dyDescent="0.3">
      <c r="A17" s="6" t="s">
        <v>184</v>
      </c>
      <c r="B17" t="s">
        <v>185</v>
      </c>
      <c r="C17" t="s">
        <v>186</v>
      </c>
      <c r="D17" t="s">
        <v>187</v>
      </c>
      <c r="E17" t="s">
        <v>188</v>
      </c>
      <c r="F17" t="s">
        <v>189</v>
      </c>
      <c r="G17" t="s">
        <v>190</v>
      </c>
      <c r="H17" t="s">
        <v>191</v>
      </c>
      <c r="I17" t="s">
        <v>192</v>
      </c>
      <c r="J17" t="s">
        <v>193</v>
      </c>
      <c r="K17" t="s">
        <v>194</v>
      </c>
      <c r="L17" t="s">
        <v>195</v>
      </c>
      <c r="M17" t="s">
        <v>196</v>
      </c>
      <c r="N17" t="s">
        <v>197</v>
      </c>
      <c r="O17" t="s">
        <v>198</v>
      </c>
      <c r="Q17" s="36">
        <f t="shared" si="0"/>
        <v>0</v>
      </c>
      <c r="S17">
        <f t="shared" si="1"/>
        <v>1</v>
      </c>
    </row>
    <row r="18" spans="1:19" ht="14.25" x14ac:dyDescent="0.3">
      <c r="A18" s="8" t="s">
        <v>199</v>
      </c>
      <c r="B18" s="9">
        <v>-46456.09</v>
      </c>
      <c r="C18" s="9">
        <v>-45243.16</v>
      </c>
      <c r="D18" s="9">
        <v>-13431.23</v>
      </c>
      <c r="E18" s="9">
        <v>-16617.849999999999</v>
      </c>
      <c r="F18" s="9">
        <v>-14407.77</v>
      </c>
      <c r="G18" s="9">
        <v>-15092.56</v>
      </c>
      <c r="H18" s="9">
        <v>-11861.4</v>
      </c>
      <c r="I18" s="9">
        <v>-5967.79</v>
      </c>
      <c r="J18" s="9">
        <v>-9900.49</v>
      </c>
      <c r="K18" s="9">
        <v>-11575.47</v>
      </c>
      <c r="L18" s="9">
        <v>-7092.38</v>
      </c>
      <c r="M18" s="9">
        <v>-10251.82</v>
      </c>
      <c r="N18" s="9">
        <v>-207898.01</v>
      </c>
      <c r="O18" s="14">
        <v>-15631.84</v>
      </c>
      <c r="Q18" s="36">
        <f t="shared" si="0"/>
        <v>-207898.00999999998</v>
      </c>
      <c r="S18">
        <f t="shared" si="1"/>
        <v>0</v>
      </c>
    </row>
    <row r="19" spans="1:19" ht="14.25" x14ac:dyDescent="0.3">
      <c r="A19" s="10" t="s">
        <v>200</v>
      </c>
      <c r="B19" s="15">
        <v>17447.41</v>
      </c>
      <c r="C19" s="15">
        <v>29467.74</v>
      </c>
      <c r="D19" s="15">
        <v>21223.94</v>
      </c>
      <c r="E19" s="15">
        <v>9178.44</v>
      </c>
      <c r="F19" s="15">
        <v>24420.91</v>
      </c>
      <c r="G19" s="15">
        <v>26540.639999999999</v>
      </c>
      <c r="H19" s="15">
        <v>18754.490000000002</v>
      </c>
      <c r="I19" s="15">
        <v>8101.15</v>
      </c>
      <c r="J19" s="15">
        <v>8988.48</v>
      </c>
      <c r="K19" s="15">
        <v>3342.24</v>
      </c>
      <c r="L19" s="15">
        <v>4836.6899999999996</v>
      </c>
      <c r="M19" s="15">
        <v>1807.44</v>
      </c>
      <c r="N19" s="15">
        <v>174109.57</v>
      </c>
      <c r="O19" s="15">
        <v>174109.57</v>
      </c>
      <c r="Q19" s="36">
        <f t="shared" si="0"/>
        <v>174109.57</v>
      </c>
      <c r="S19">
        <f t="shared" si="1"/>
        <v>0</v>
      </c>
    </row>
    <row r="20" spans="1:19" ht="14.25" x14ac:dyDescent="0.3">
      <c r="A20" s="8" t="s">
        <v>201</v>
      </c>
      <c r="B20" s="9">
        <v>-24620.55</v>
      </c>
      <c r="C20" s="9">
        <v>-29248.68</v>
      </c>
      <c r="D20" s="9">
        <v>-25198.05</v>
      </c>
      <c r="E20" s="9">
        <v>-29809.14</v>
      </c>
      <c r="F20" s="9">
        <v>-26165.55</v>
      </c>
      <c r="G20" s="9">
        <v>-27113.45</v>
      </c>
      <c r="H20" s="9">
        <v>-18838.900000000001</v>
      </c>
      <c r="I20" s="9">
        <v>-17637.3</v>
      </c>
      <c r="J20" s="9">
        <v>-12879.54</v>
      </c>
      <c r="K20" s="9">
        <v>-25395.5</v>
      </c>
      <c r="L20" s="9">
        <v>-19811.23</v>
      </c>
      <c r="M20" s="9">
        <v>-46535.47</v>
      </c>
      <c r="N20" s="9">
        <v>-303253.36</v>
      </c>
      <c r="O20" s="14">
        <v>-303253.36</v>
      </c>
      <c r="Q20" s="36">
        <f t="shared" si="0"/>
        <v>-303253.36</v>
      </c>
      <c r="S20">
        <f t="shared" si="1"/>
        <v>0</v>
      </c>
    </row>
    <row r="21" spans="1:19" ht="14.25" x14ac:dyDescent="0.3">
      <c r="A21" s="10" t="s">
        <v>202</v>
      </c>
      <c r="B21" s="15">
        <v>-115380.11</v>
      </c>
      <c r="C21" s="15">
        <v>-114154.22</v>
      </c>
      <c r="D21" s="15">
        <v>-91794.21</v>
      </c>
      <c r="E21" s="15">
        <v>-87153.279999999999</v>
      </c>
      <c r="F21" s="15">
        <v>-81929.38</v>
      </c>
      <c r="G21" s="15">
        <v>-74555.44</v>
      </c>
      <c r="H21" s="15">
        <v>-68572.86</v>
      </c>
      <c r="I21" s="15">
        <v>-61677.96</v>
      </c>
      <c r="J21" s="15">
        <v>-24978.7</v>
      </c>
      <c r="K21" s="15">
        <v>-28940.95</v>
      </c>
      <c r="L21" s="15">
        <v>-31728.06</v>
      </c>
      <c r="M21" s="15">
        <v>-29989.26</v>
      </c>
      <c r="N21" s="15">
        <v>-810854.43</v>
      </c>
      <c r="O21" s="16">
        <v>-609345.59</v>
      </c>
      <c r="Q21" s="36">
        <f t="shared" si="0"/>
        <v>-810854.43</v>
      </c>
      <c r="S21">
        <f t="shared" si="1"/>
        <v>0</v>
      </c>
    </row>
    <row r="22" spans="1:19" ht="14.25" x14ac:dyDescent="0.3">
      <c r="A22" s="8" t="s">
        <v>203</v>
      </c>
      <c r="B22" s="17">
        <v>-16</v>
      </c>
      <c r="C22" s="17">
        <v>-84.2</v>
      </c>
      <c r="D22" s="17">
        <v>-84.2</v>
      </c>
      <c r="E22" s="17">
        <v>-156.21</v>
      </c>
      <c r="F22" s="17">
        <v>-99.6</v>
      </c>
      <c r="G22" s="17">
        <v>-99.6</v>
      </c>
      <c r="H22" s="17">
        <v>-99.6</v>
      </c>
      <c r="I22" s="17">
        <v>-99.6</v>
      </c>
      <c r="J22" s="17">
        <v>-99.6</v>
      </c>
      <c r="K22" s="17">
        <v>-99.6</v>
      </c>
      <c r="L22" s="17">
        <v>-99.6</v>
      </c>
      <c r="M22" s="17">
        <v>-99.6</v>
      </c>
      <c r="N22" s="9">
        <v>-1137.4100000000001</v>
      </c>
      <c r="O22" s="9">
        <v>1645.39</v>
      </c>
      <c r="Q22" s="36">
        <f t="shared" si="0"/>
        <v>-1137.4100000000001</v>
      </c>
      <c r="S22">
        <f t="shared" si="1"/>
        <v>0</v>
      </c>
    </row>
    <row r="23" spans="1:19" ht="14.25" x14ac:dyDescent="0.3">
      <c r="A23" s="10" t="s">
        <v>204</v>
      </c>
      <c r="B23" s="15">
        <v>-1495.65</v>
      </c>
      <c r="C23" s="18">
        <v>-966.64</v>
      </c>
      <c r="D23" s="15">
        <v>-1825.51</v>
      </c>
      <c r="E23" s="18">
        <v>-943.97</v>
      </c>
      <c r="F23" s="15">
        <v>-2588.71</v>
      </c>
      <c r="G23" s="15">
        <v>-2234.66</v>
      </c>
      <c r="H23" s="15">
        <v>-7913.16</v>
      </c>
      <c r="I23" s="15">
        <v>-4714.0200000000004</v>
      </c>
      <c r="J23" s="15">
        <v>-3814.47</v>
      </c>
      <c r="K23" s="15">
        <v>-3231.81</v>
      </c>
      <c r="L23" s="15">
        <v>-5724.06</v>
      </c>
      <c r="M23" s="15">
        <v>-1579.94</v>
      </c>
      <c r="N23" s="15">
        <v>-37032.6</v>
      </c>
      <c r="O23" s="15">
        <v>64194.67</v>
      </c>
      <c r="Q23" s="36">
        <f t="shared" si="0"/>
        <v>-37032.600000000006</v>
      </c>
      <c r="S23">
        <f t="shared" si="1"/>
        <v>0</v>
      </c>
    </row>
    <row r="24" spans="1:19" ht="14.25" x14ac:dyDescent="0.3">
      <c r="A24" s="8" t="s">
        <v>205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9">
        <v>-24192</v>
      </c>
      <c r="K24" s="9">
        <v>-18859</v>
      </c>
      <c r="L24" s="9">
        <v>-15042</v>
      </c>
      <c r="M24" s="17">
        <v>0</v>
      </c>
      <c r="N24" s="9">
        <v>-58093</v>
      </c>
      <c r="O24" s="9">
        <v>479398.66</v>
      </c>
      <c r="Q24" s="36">
        <f t="shared" si="0"/>
        <v>-58093</v>
      </c>
      <c r="S24">
        <f t="shared" si="1"/>
        <v>0</v>
      </c>
    </row>
    <row r="25" spans="1:19" ht="14.25" x14ac:dyDescent="0.3">
      <c r="A25" s="10" t="s">
        <v>206</v>
      </c>
      <c r="B25" s="18">
        <v>0</v>
      </c>
      <c r="C25" s="18">
        <v>0</v>
      </c>
      <c r="D25" s="18">
        <v>-859</v>
      </c>
      <c r="E25" s="15">
        <v>-1059</v>
      </c>
      <c r="F25" s="15">
        <v>-1059</v>
      </c>
      <c r="G25" s="15">
        <v>-1059</v>
      </c>
      <c r="H25" s="15">
        <v>-1059</v>
      </c>
      <c r="I25" s="15">
        <v>-1059</v>
      </c>
      <c r="J25" s="15">
        <v>-1059</v>
      </c>
      <c r="K25" s="15">
        <v>-1069</v>
      </c>
      <c r="L25" s="15">
        <v>-1069</v>
      </c>
      <c r="M25" s="15">
        <v>-1069</v>
      </c>
      <c r="N25" s="15">
        <v>-10420</v>
      </c>
      <c r="O25" s="15">
        <v>1121</v>
      </c>
      <c r="Q25" s="36">
        <f t="shared" si="0"/>
        <v>-10420</v>
      </c>
      <c r="S25">
        <f t="shared" si="1"/>
        <v>0</v>
      </c>
    </row>
    <row r="26" spans="1:19" ht="14.25" x14ac:dyDescent="0.3">
      <c r="A26" s="8" t="s">
        <v>207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2">
        <v>18855</v>
      </c>
      <c r="Q26" s="36">
        <f t="shared" si="0"/>
        <v>0</v>
      </c>
      <c r="S26">
        <f t="shared" si="1"/>
        <v>0</v>
      </c>
    </row>
    <row r="27" spans="1:19" ht="14.25" x14ac:dyDescent="0.3">
      <c r="A27" s="6" t="s">
        <v>208</v>
      </c>
      <c r="B27" s="9">
        <v>-170520.99</v>
      </c>
      <c r="C27" s="9">
        <v>-160229.16</v>
      </c>
      <c r="D27" s="9">
        <v>-111968.26</v>
      </c>
      <c r="E27" s="9">
        <v>-126561.01</v>
      </c>
      <c r="F27" s="9">
        <v>-101829.1</v>
      </c>
      <c r="G27" s="9">
        <v>-93614.07</v>
      </c>
      <c r="H27" s="9">
        <v>-89590.43</v>
      </c>
      <c r="I27" s="9">
        <v>-83054.52</v>
      </c>
      <c r="J27" s="9">
        <v>-67935.320000000007</v>
      </c>
      <c r="K27" s="9">
        <v>-85829.09</v>
      </c>
      <c r="L27" s="9">
        <v>-75729.64</v>
      </c>
      <c r="M27" s="9">
        <v>-87717.65</v>
      </c>
      <c r="N27" s="8" t="s">
        <v>209</v>
      </c>
      <c r="O27" s="14">
        <v>-188906.5</v>
      </c>
      <c r="Q27" s="36">
        <f t="shared" si="0"/>
        <v>-1254579.24</v>
      </c>
      <c r="S27">
        <f t="shared" si="1"/>
        <v>1</v>
      </c>
    </row>
    <row r="28" spans="1:19" ht="14.25" x14ac:dyDescent="0.3">
      <c r="A28" t="s">
        <v>210</v>
      </c>
      <c r="B28" s="5" t="s">
        <v>211</v>
      </c>
      <c r="C28" s="5" t="s">
        <v>212</v>
      </c>
      <c r="D28" s="5" t="s">
        <v>213</v>
      </c>
      <c r="E28" s="5" t="s">
        <v>214</v>
      </c>
      <c r="F28" s="5" t="s">
        <v>215</v>
      </c>
      <c r="G28" s="5" t="s">
        <v>216</v>
      </c>
      <c r="H28" s="5" t="s">
        <v>217</v>
      </c>
      <c r="I28" s="5" t="s">
        <v>218</v>
      </c>
      <c r="J28" s="5" t="s">
        <v>219</v>
      </c>
      <c r="K28" s="5" t="s">
        <v>220</v>
      </c>
      <c r="L28" s="5" t="s">
        <v>221</v>
      </c>
      <c r="M28" s="5" t="s">
        <v>222</v>
      </c>
      <c r="N28" s="12">
        <v>1254579.24</v>
      </c>
      <c r="O28" s="5" t="s">
        <v>223</v>
      </c>
      <c r="Q28" s="36">
        <f t="shared" si="0"/>
        <v>0</v>
      </c>
      <c r="S28">
        <f t="shared" si="1"/>
        <v>1</v>
      </c>
    </row>
    <row r="29" spans="1:19" ht="14.25" x14ac:dyDescent="0.3">
      <c r="A29" s="6" t="s">
        <v>224</v>
      </c>
      <c r="B29" s="9">
        <v>-170520.99</v>
      </c>
      <c r="C29" s="9">
        <v>-160229.16</v>
      </c>
      <c r="D29" s="9">
        <v>-111968.26</v>
      </c>
      <c r="E29" s="9">
        <v>-126561.01</v>
      </c>
      <c r="F29" s="9">
        <v>-101829.1</v>
      </c>
      <c r="G29" s="9">
        <v>-93614.07</v>
      </c>
      <c r="H29" s="9">
        <v>-89590.43</v>
      </c>
      <c r="I29" s="9">
        <v>-83054.52</v>
      </c>
      <c r="J29" s="9">
        <v>-67935.320000000007</v>
      </c>
      <c r="K29" s="9">
        <v>-85829.09</v>
      </c>
      <c r="L29" s="9">
        <v>-75729.64</v>
      </c>
      <c r="M29" s="9">
        <v>-87717.65</v>
      </c>
      <c r="N29" s="8" t="s">
        <v>225</v>
      </c>
      <c r="O29" s="14">
        <v>-188906.5</v>
      </c>
      <c r="Q29" s="36">
        <f t="shared" si="0"/>
        <v>-1254579.24</v>
      </c>
      <c r="S29">
        <f t="shared" si="1"/>
        <v>1</v>
      </c>
    </row>
    <row r="30" spans="1:19" ht="14.25" x14ac:dyDescent="0.3">
      <c r="A30" t="s">
        <v>226</v>
      </c>
      <c r="B30" s="5" t="s">
        <v>227</v>
      </c>
      <c r="C30" s="5" t="s">
        <v>228</v>
      </c>
      <c r="D30" s="5" t="s">
        <v>229</v>
      </c>
      <c r="E30" s="5" t="s">
        <v>230</v>
      </c>
      <c r="F30" s="5" t="s">
        <v>231</v>
      </c>
      <c r="G30" s="5" t="s">
        <v>232</v>
      </c>
      <c r="H30" s="5" t="s">
        <v>233</v>
      </c>
      <c r="I30" s="5" t="s">
        <v>234</v>
      </c>
      <c r="J30" s="5" t="s">
        <v>235</v>
      </c>
      <c r="K30" s="5" t="s">
        <v>236</v>
      </c>
      <c r="L30" s="5" t="s">
        <v>237</v>
      </c>
      <c r="M30" s="5" t="s">
        <v>238</v>
      </c>
      <c r="N30" s="12">
        <v>1254579.24</v>
      </c>
      <c r="O30" s="5" t="s">
        <v>239</v>
      </c>
      <c r="Q30" s="36">
        <f t="shared" si="0"/>
        <v>0</v>
      </c>
      <c r="S30">
        <f t="shared" si="1"/>
        <v>1</v>
      </c>
    </row>
    <row r="31" spans="1:19" ht="14.25" x14ac:dyDescent="0.3">
      <c r="A31" s="6" t="s">
        <v>240</v>
      </c>
      <c r="B31" s="9">
        <v>202047.01</v>
      </c>
      <c r="C31" s="9">
        <v>212338.84</v>
      </c>
      <c r="D31" s="9">
        <v>217629.74</v>
      </c>
      <c r="E31" s="9">
        <v>210083.18</v>
      </c>
      <c r="F31" s="9">
        <v>240802.9</v>
      </c>
      <c r="G31" s="9">
        <v>252781.93</v>
      </c>
      <c r="H31" s="9">
        <v>258407.57</v>
      </c>
      <c r="I31" s="9">
        <v>265005.82</v>
      </c>
      <c r="J31" s="9">
        <v>283526.52</v>
      </c>
      <c r="K31" s="9">
        <v>270417.90999999997</v>
      </c>
      <c r="L31" s="9">
        <v>283526.36</v>
      </c>
      <c r="M31" s="9">
        <v>274248.31</v>
      </c>
      <c r="N31" s="9">
        <v>2970816.09</v>
      </c>
      <c r="O31" s="14">
        <v>-16725.29</v>
      </c>
      <c r="Q31" s="36">
        <f t="shared" si="0"/>
        <v>2970816.09</v>
      </c>
      <c r="S31">
        <f t="shared" si="1"/>
        <v>0</v>
      </c>
    </row>
    <row r="32" spans="1:19" ht="14.25" x14ac:dyDescent="0.3">
      <c r="A32" s="6" t="s">
        <v>241</v>
      </c>
      <c r="B32" t="s">
        <v>242</v>
      </c>
      <c r="C32" t="s">
        <v>243</v>
      </c>
      <c r="D32" t="s">
        <v>244</v>
      </c>
      <c r="E32" t="s">
        <v>245</v>
      </c>
      <c r="F32" t="s">
        <v>246</v>
      </c>
      <c r="G32" t="s">
        <v>247</v>
      </c>
      <c r="H32" t="s">
        <v>248</v>
      </c>
      <c r="I32" t="s">
        <v>249</v>
      </c>
      <c r="J32" t="s">
        <v>250</v>
      </c>
      <c r="K32" t="s">
        <v>251</v>
      </c>
      <c r="L32" t="s">
        <v>252</v>
      </c>
      <c r="M32" t="s">
        <v>253</v>
      </c>
      <c r="N32" t="s">
        <v>254</v>
      </c>
      <c r="O32" t="s">
        <v>255</v>
      </c>
      <c r="Q32" s="36">
        <f t="shared" si="0"/>
        <v>0</v>
      </c>
      <c r="S32">
        <f t="shared" si="1"/>
        <v>1</v>
      </c>
    </row>
    <row r="33" spans="1:19" ht="14.25" x14ac:dyDescent="0.3">
      <c r="A33" s="6" t="s">
        <v>256</v>
      </c>
      <c r="B33" t="s">
        <v>257</v>
      </c>
      <c r="C33" t="s">
        <v>258</v>
      </c>
      <c r="D33" t="s">
        <v>259</v>
      </c>
      <c r="E33" t="s">
        <v>260</v>
      </c>
      <c r="F33" t="s">
        <v>261</v>
      </c>
      <c r="G33" t="s">
        <v>262</v>
      </c>
      <c r="H33" t="s">
        <v>263</v>
      </c>
      <c r="I33" t="s">
        <v>264</v>
      </c>
      <c r="J33" t="s">
        <v>265</v>
      </c>
      <c r="K33" t="s">
        <v>266</v>
      </c>
      <c r="L33" t="s">
        <v>267</v>
      </c>
      <c r="M33" t="s">
        <v>268</v>
      </c>
      <c r="N33" t="s">
        <v>269</v>
      </c>
      <c r="O33" t="s">
        <v>270</v>
      </c>
      <c r="Q33" s="36">
        <f t="shared" si="0"/>
        <v>0</v>
      </c>
      <c r="S33">
        <f t="shared" si="1"/>
        <v>1</v>
      </c>
    </row>
    <row r="34" spans="1:19" ht="14.25" x14ac:dyDescent="0.3">
      <c r="A34" s="10" t="s">
        <v>271</v>
      </c>
      <c r="B34" s="18">
        <v>402.63</v>
      </c>
      <c r="C34" s="18">
        <v>742.01</v>
      </c>
      <c r="D34" s="18">
        <v>925.01</v>
      </c>
      <c r="E34" s="18">
        <v>-98.01</v>
      </c>
      <c r="F34" s="15">
        <v>1071.53</v>
      </c>
      <c r="G34" s="15">
        <v>1015.47</v>
      </c>
      <c r="H34" s="15">
        <v>1197.9000000000001</v>
      </c>
      <c r="I34" s="18">
        <v>882.23</v>
      </c>
      <c r="J34" s="18">
        <v>330</v>
      </c>
      <c r="K34" s="15">
        <v>1059.68</v>
      </c>
      <c r="L34" s="15">
        <v>1839.18</v>
      </c>
      <c r="M34" s="15">
        <v>1350</v>
      </c>
      <c r="N34" s="15">
        <v>10717.63</v>
      </c>
      <c r="O34" s="16">
        <v>-1582.37</v>
      </c>
      <c r="Q34" s="36">
        <f>SUM(B34:M34)</f>
        <v>10717.63</v>
      </c>
      <c r="S34">
        <f t="shared" si="1"/>
        <v>0</v>
      </c>
    </row>
    <row r="35" spans="1:19" ht="14.25" x14ac:dyDescent="0.3">
      <c r="A35" s="8" t="s">
        <v>272</v>
      </c>
      <c r="B35" s="9">
        <v>6568.79</v>
      </c>
      <c r="C35" s="9">
        <v>6950.07</v>
      </c>
      <c r="D35" s="9">
        <v>5036.58</v>
      </c>
      <c r="E35" s="9">
        <v>6011.11</v>
      </c>
      <c r="F35" s="9">
        <v>6329.83</v>
      </c>
      <c r="G35" s="9">
        <v>5893.77</v>
      </c>
      <c r="H35" s="9">
        <v>5490.26</v>
      </c>
      <c r="I35" s="9">
        <v>4754.93</v>
      </c>
      <c r="J35" s="9">
        <v>6452.56</v>
      </c>
      <c r="K35" s="9">
        <v>5509.53</v>
      </c>
      <c r="L35" s="9">
        <v>6095.14</v>
      </c>
      <c r="M35" s="9">
        <v>4934.99</v>
      </c>
      <c r="N35" s="9">
        <v>70027.56</v>
      </c>
      <c r="O35" s="9">
        <v>19276.560000000001</v>
      </c>
      <c r="Q35" s="36">
        <f t="shared" si="0"/>
        <v>70027.560000000012</v>
      </c>
      <c r="S35">
        <f t="shared" si="1"/>
        <v>0</v>
      </c>
    </row>
    <row r="36" spans="1:19" ht="14.25" x14ac:dyDescent="0.3">
      <c r="A36" s="10" t="s">
        <v>273</v>
      </c>
      <c r="B36" s="15">
        <v>1100</v>
      </c>
      <c r="C36" s="15">
        <v>1300</v>
      </c>
      <c r="D36" s="15">
        <v>1650</v>
      </c>
      <c r="E36" s="15">
        <v>1000</v>
      </c>
      <c r="F36" s="15">
        <v>1950</v>
      </c>
      <c r="G36" s="15">
        <v>2850</v>
      </c>
      <c r="H36" s="15">
        <v>2450</v>
      </c>
      <c r="I36" s="15">
        <v>3100</v>
      </c>
      <c r="J36" s="15">
        <v>2200</v>
      </c>
      <c r="K36" s="15">
        <v>2450</v>
      </c>
      <c r="L36" s="15">
        <v>2802.52</v>
      </c>
      <c r="M36" s="18">
        <v>697.48</v>
      </c>
      <c r="N36" s="15">
        <v>23550</v>
      </c>
      <c r="O36" s="15">
        <v>10950</v>
      </c>
      <c r="Q36" s="36">
        <f t="shared" si="0"/>
        <v>23550</v>
      </c>
      <c r="S36">
        <f t="shared" si="1"/>
        <v>0</v>
      </c>
    </row>
    <row r="37" spans="1:19" ht="14.25" x14ac:dyDescent="0.3">
      <c r="A37" s="8" t="s">
        <v>274</v>
      </c>
      <c r="B37" s="17">
        <v>10</v>
      </c>
      <c r="C37" s="17">
        <v>800</v>
      </c>
      <c r="D37" s="17">
        <v>410</v>
      </c>
      <c r="E37" s="17">
        <v>10</v>
      </c>
      <c r="F37" s="17">
        <v>10</v>
      </c>
      <c r="G37" s="17">
        <v>410</v>
      </c>
      <c r="H37" s="17">
        <v>610</v>
      </c>
      <c r="I37" s="9">
        <v>1010</v>
      </c>
      <c r="J37" s="17">
        <v>410</v>
      </c>
      <c r="K37" s="17">
        <v>908.06</v>
      </c>
      <c r="L37" s="17">
        <v>0</v>
      </c>
      <c r="M37" s="17">
        <v>0</v>
      </c>
      <c r="N37" s="9">
        <v>4588.0600000000004</v>
      </c>
      <c r="O37" s="9">
        <v>3388.06</v>
      </c>
      <c r="Q37" s="36">
        <f t="shared" si="0"/>
        <v>4588.0599999999995</v>
      </c>
      <c r="S37">
        <f t="shared" si="1"/>
        <v>0</v>
      </c>
    </row>
    <row r="38" spans="1:19" ht="14.25" x14ac:dyDescent="0.3">
      <c r="A38" s="10" t="s">
        <v>275</v>
      </c>
      <c r="B38" s="15">
        <v>3475</v>
      </c>
      <c r="C38" s="15">
        <v>4000</v>
      </c>
      <c r="D38" s="15">
        <v>4875</v>
      </c>
      <c r="E38" s="15">
        <v>3500</v>
      </c>
      <c r="F38" s="15">
        <v>7221.9</v>
      </c>
      <c r="G38" s="15">
        <v>8800</v>
      </c>
      <c r="H38" s="15">
        <v>9325</v>
      </c>
      <c r="I38" s="15">
        <v>11675</v>
      </c>
      <c r="J38" s="15">
        <v>-11450</v>
      </c>
      <c r="K38" s="15">
        <v>6575</v>
      </c>
      <c r="L38" s="15">
        <v>9875</v>
      </c>
      <c r="M38" s="18">
        <v>-775</v>
      </c>
      <c r="N38" s="15">
        <v>57096.9</v>
      </c>
      <c r="O38" s="15">
        <v>30826.9</v>
      </c>
      <c r="Q38" s="36">
        <f t="shared" si="0"/>
        <v>57096.9</v>
      </c>
      <c r="S38">
        <f t="shared" si="1"/>
        <v>0</v>
      </c>
    </row>
    <row r="39" spans="1:19" ht="14.25" x14ac:dyDescent="0.3">
      <c r="A39" s="8" t="s">
        <v>276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687.65</v>
      </c>
      <c r="L39" s="17">
        <v>0</v>
      </c>
      <c r="M39" s="17">
        <v>870.81</v>
      </c>
      <c r="N39" s="9">
        <v>1558.46</v>
      </c>
      <c r="O39" s="20">
        <v>-538.54</v>
      </c>
      <c r="Q39" s="36">
        <f t="shared" si="0"/>
        <v>1558.46</v>
      </c>
      <c r="S39">
        <f t="shared" si="1"/>
        <v>0</v>
      </c>
    </row>
    <row r="40" spans="1:19" ht="14.25" x14ac:dyDescent="0.3">
      <c r="A40" s="10" t="s">
        <v>277</v>
      </c>
      <c r="B40" s="18">
        <v>679.15</v>
      </c>
      <c r="C40" s="18">
        <v>0</v>
      </c>
      <c r="D40" s="15">
        <v>1370.2</v>
      </c>
      <c r="E40" s="18">
        <v>0</v>
      </c>
      <c r="F40" s="18">
        <v>0</v>
      </c>
      <c r="G40" s="18">
        <v>0</v>
      </c>
      <c r="H40" s="18">
        <v>196.02</v>
      </c>
      <c r="I40" s="18">
        <v>0</v>
      </c>
      <c r="J40" s="18">
        <v>728.94</v>
      </c>
      <c r="K40" s="18">
        <v>0</v>
      </c>
      <c r="L40" s="18">
        <v>0</v>
      </c>
      <c r="M40" s="18">
        <v>0</v>
      </c>
      <c r="N40" s="15">
        <v>2974.31</v>
      </c>
      <c r="O40" s="15">
        <v>1714.31</v>
      </c>
      <c r="Q40" s="36">
        <f t="shared" si="0"/>
        <v>2974.31</v>
      </c>
      <c r="S40">
        <f t="shared" si="1"/>
        <v>0</v>
      </c>
    </row>
    <row r="41" spans="1:19" ht="14.25" x14ac:dyDescent="0.3">
      <c r="A41" s="8" t="s">
        <v>278</v>
      </c>
      <c r="B41" s="17">
        <v>0</v>
      </c>
      <c r="C41" s="17">
        <v>0</v>
      </c>
      <c r="D41" s="17">
        <v>709.35</v>
      </c>
      <c r="E41" s="17">
        <v>0</v>
      </c>
      <c r="F41" s="17">
        <v>0</v>
      </c>
      <c r="G41" s="17">
        <v>0</v>
      </c>
      <c r="H41" s="17">
        <v>915.03</v>
      </c>
      <c r="I41" s="17">
        <v>77.81</v>
      </c>
      <c r="J41" s="9">
        <v>5440.75</v>
      </c>
      <c r="K41" s="17">
        <v>0</v>
      </c>
      <c r="L41" s="17">
        <v>215.61</v>
      </c>
      <c r="M41" s="17">
        <v>0</v>
      </c>
      <c r="N41" s="9">
        <v>7358.55</v>
      </c>
      <c r="O41" s="9">
        <v>6458.55</v>
      </c>
      <c r="Q41" s="36">
        <f t="shared" si="0"/>
        <v>7358.55</v>
      </c>
      <c r="S41">
        <f t="shared" si="1"/>
        <v>0</v>
      </c>
    </row>
    <row r="42" spans="1:19" ht="14.25" x14ac:dyDescent="0.3">
      <c r="A42" s="10" t="s">
        <v>279</v>
      </c>
      <c r="B42" s="18">
        <v>0</v>
      </c>
      <c r="C42" s="18">
        <v>0</v>
      </c>
      <c r="D42" s="18">
        <v>0</v>
      </c>
      <c r="E42" s="18">
        <v>0</v>
      </c>
      <c r="F42" s="18">
        <v>475</v>
      </c>
      <c r="G42" s="18">
        <v>130</v>
      </c>
      <c r="H42" s="18">
        <v>0</v>
      </c>
      <c r="I42" s="18">
        <v>100</v>
      </c>
      <c r="J42" s="18">
        <v>100</v>
      </c>
      <c r="K42" s="18">
        <v>0</v>
      </c>
      <c r="L42" s="18">
        <v>0</v>
      </c>
      <c r="M42" s="18">
        <v>0</v>
      </c>
      <c r="N42" s="18">
        <v>805</v>
      </c>
      <c r="O42" s="16">
        <v>-1595</v>
      </c>
      <c r="Q42" s="36">
        <f t="shared" si="0"/>
        <v>805</v>
      </c>
      <c r="S42">
        <f t="shared" si="1"/>
        <v>0</v>
      </c>
    </row>
    <row r="43" spans="1:19" ht="14.25" x14ac:dyDescent="0.3">
      <c r="A43" s="8" t="s">
        <v>280</v>
      </c>
      <c r="B43" s="17">
        <v>90</v>
      </c>
      <c r="C43" s="17">
        <v>75.34</v>
      </c>
      <c r="D43" s="17">
        <v>98.39</v>
      </c>
      <c r="E43" s="17">
        <v>90</v>
      </c>
      <c r="F43" s="17">
        <v>90</v>
      </c>
      <c r="G43" s="17">
        <v>100</v>
      </c>
      <c r="H43" s="17">
        <v>110</v>
      </c>
      <c r="I43" s="17">
        <v>111.33</v>
      </c>
      <c r="J43" s="17">
        <v>123.67</v>
      </c>
      <c r="K43" s="17">
        <v>145</v>
      </c>
      <c r="L43" s="17">
        <v>133.71</v>
      </c>
      <c r="M43" s="17">
        <v>125</v>
      </c>
      <c r="N43" s="9">
        <v>1292.44</v>
      </c>
      <c r="O43" s="17">
        <v>557.44000000000005</v>
      </c>
      <c r="Q43" s="36">
        <f t="shared" si="0"/>
        <v>1292.44</v>
      </c>
      <c r="S43">
        <f t="shared" si="1"/>
        <v>0</v>
      </c>
    </row>
    <row r="44" spans="1:19" ht="14.25" x14ac:dyDescent="0.3">
      <c r="A44" s="10" t="s">
        <v>281</v>
      </c>
      <c r="B44" s="18">
        <v>166.66</v>
      </c>
      <c r="C44" s="18">
        <v>437.3</v>
      </c>
      <c r="D44" s="18">
        <v>306.95999999999998</v>
      </c>
      <c r="E44" s="18">
        <v>432.75</v>
      </c>
      <c r="F44" s="18">
        <v>587</v>
      </c>
      <c r="G44" s="18">
        <v>489.04</v>
      </c>
      <c r="H44" s="18">
        <v>977.93</v>
      </c>
      <c r="I44" s="15">
        <v>1077.28</v>
      </c>
      <c r="J44" s="15">
        <v>1146.26</v>
      </c>
      <c r="K44" s="18">
        <v>871.73</v>
      </c>
      <c r="L44" s="18">
        <v>895.05</v>
      </c>
      <c r="M44" s="18">
        <v>621.80999999999995</v>
      </c>
      <c r="N44" s="15">
        <v>8009.77</v>
      </c>
      <c r="O44" s="15">
        <v>7709.77</v>
      </c>
      <c r="Q44" s="36">
        <f t="shared" si="0"/>
        <v>8009.77</v>
      </c>
      <c r="S44">
        <f t="shared" si="1"/>
        <v>0</v>
      </c>
    </row>
    <row r="45" spans="1:19" ht="14.25" x14ac:dyDescent="0.3">
      <c r="A45" s="8" t="s">
        <v>282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9">
        <v>17425</v>
      </c>
      <c r="K45" s="17">
        <v>0</v>
      </c>
      <c r="L45" s="9">
        <v>3400</v>
      </c>
      <c r="M45" s="9">
        <v>2248.5500000000002</v>
      </c>
      <c r="N45" s="9">
        <v>23073.55</v>
      </c>
      <c r="O45" s="9">
        <v>23073.55</v>
      </c>
      <c r="Q45" s="36">
        <f t="shared" si="0"/>
        <v>23073.55</v>
      </c>
      <c r="S45">
        <f t="shared" si="1"/>
        <v>0</v>
      </c>
    </row>
    <row r="46" spans="1:19" ht="14.25" x14ac:dyDescent="0.3">
      <c r="A46" s="10" t="s">
        <v>283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21">
        <v>-600</v>
      </c>
      <c r="Q46" s="36">
        <f t="shared" si="0"/>
        <v>0</v>
      </c>
      <c r="S46">
        <f t="shared" si="1"/>
        <v>0</v>
      </c>
    </row>
    <row r="47" spans="1:19" ht="14.25" x14ac:dyDescent="0.3">
      <c r="A47" s="8" t="s">
        <v>284</v>
      </c>
      <c r="B47" s="17">
        <v>197.67</v>
      </c>
      <c r="C47" s="17">
        <v>239.6</v>
      </c>
      <c r="D47" s="17">
        <v>227.62</v>
      </c>
      <c r="E47" s="17">
        <v>239.6</v>
      </c>
      <c r="F47" s="17">
        <v>269.55</v>
      </c>
      <c r="G47" s="17">
        <v>257.57</v>
      </c>
      <c r="H47" s="17">
        <v>293.51</v>
      </c>
      <c r="I47" s="17">
        <v>305.49</v>
      </c>
      <c r="J47" s="17">
        <v>341.43</v>
      </c>
      <c r="K47" s="17">
        <v>329.45</v>
      </c>
      <c r="L47" s="17">
        <v>353.41</v>
      </c>
      <c r="M47" s="17">
        <v>293.51</v>
      </c>
      <c r="N47" s="9">
        <v>3348.41</v>
      </c>
      <c r="O47" s="17">
        <v>906.56</v>
      </c>
      <c r="Q47" s="36">
        <f t="shared" si="0"/>
        <v>3348.41</v>
      </c>
      <c r="S47">
        <f t="shared" si="1"/>
        <v>0</v>
      </c>
    </row>
    <row r="48" spans="1:19" ht="14.25" x14ac:dyDescent="0.3">
      <c r="A48" s="10" t="s">
        <v>285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-450</v>
      </c>
      <c r="J48" s="18">
        <v>0</v>
      </c>
      <c r="K48" s="18">
        <v>0</v>
      </c>
      <c r="L48" s="18">
        <v>0</v>
      </c>
      <c r="M48" s="18">
        <v>0</v>
      </c>
      <c r="N48" s="18">
        <v>-450</v>
      </c>
      <c r="O48" s="21">
        <v>-450</v>
      </c>
      <c r="Q48" s="36">
        <f t="shared" si="0"/>
        <v>-450</v>
      </c>
      <c r="S48">
        <f t="shared" si="1"/>
        <v>0</v>
      </c>
    </row>
    <row r="49" spans="1:19" ht="14.25" x14ac:dyDescent="0.3">
      <c r="A49" s="8" t="s">
        <v>286</v>
      </c>
      <c r="B49" s="17">
        <v>0</v>
      </c>
      <c r="C49" s="17">
        <v>175</v>
      </c>
      <c r="D49" s="17">
        <v>0</v>
      </c>
      <c r="E49" s="17">
        <v>0</v>
      </c>
      <c r="F49" s="17">
        <v>828.68</v>
      </c>
      <c r="G49" s="9">
        <v>2085.88</v>
      </c>
      <c r="H49" s="9">
        <v>3793.64</v>
      </c>
      <c r="I49" s="9">
        <v>-13948.13</v>
      </c>
      <c r="J49" s="9">
        <v>7744.26</v>
      </c>
      <c r="K49" s="17">
        <v>-356</v>
      </c>
      <c r="L49" s="17">
        <v>17.23</v>
      </c>
      <c r="M49" s="17">
        <v>533.42999999999995</v>
      </c>
      <c r="N49" s="17">
        <v>873.99</v>
      </c>
      <c r="O49" s="17">
        <v>873.99</v>
      </c>
      <c r="Q49" s="36">
        <f t="shared" si="0"/>
        <v>873.9900000000008</v>
      </c>
      <c r="S49">
        <f t="shared" si="1"/>
        <v>1</v>
      </c>
    </row>
    <row r="50" spans="1:19" ht="14.25" x14ac:dyDescent="0.3">
      <c r="A50" s="10" t="s">
        <v>287</v>
      </c>
      <c r="B50" s="18">
        <v>120</v>
      </c>
      <c r="C50" s="18">
        <v>270</v>
      </c>
      <c r="D50" s="18">
        <v>270</v>
      </c>
      <c r="E50" s="18">
        <v>120</v>
      </c>
      <c r="F50" s="18">
        <v>210</v>
      </c>
      <c r="G50" s="18">
        <v>180</v>
      </c>
      <c r="H50" s="18">
        <v>300</v>
      </c>
      <c r="I50" s="18">
        <v>360</v>
      </c>
      <c r="J50" s="18">
        <v>510</v>
      </c>
      <c r="K50" s="18">
        <v>240</v>
      </c>
      <c r="L50" s="18">
        <v>300</v>
      </c>
      <c r="M50" s="18">
        <v>60</v>
      </c>
      <c r="N50" s="15">
        <v>2940</v>
      </c>
      <c r="O50" s="21">
        <v>-60</v>
      </c>
      <c r="Q50" s="36">
        <f t="shared" si="0"/>
        <v>2940</v>
      </c>
      <c r="S50">
        <f t="shared" si="1"/>
        <v>0</v>
      </c>
    </row>
    <row r="51" spans="1:19" ht="14.25" x14ac:dyDescent="0.3">
      <c r="A51" s="8" t="s">
        <v>288</v>
      </c>
      <c r="B51" s="17">
        <v>50</v>
      </c>
      <c r="C51" s="17">
        <v>265</v>
      </c>
      <c r="D51" s="17">
        <v>0</v>
      </c>
      <c r="E51" s="17">
        <v>0</v>
      </c>
      <c r="F51" s="17">
        <v>0</v>
      </c>
      <c r="G51" s="17">
        <v>89.5</v>
      </c>
      <c r="H51" s="17">
        <v>191.4</v>
      </c>
      <c r="I51" s="17">
        <v>203.6</v>
      </c>
      <c r="J51" s="17">
        <v>0</v>
      </c>
      <c r="K51" s="17">
        <v>0</v>
      </c>
      <c r="L51" s="17">
        <v>0</v>
      </c>
      <c r="M51" s="17">
        <v>0</v>
      </c>
      <c r="N51" s="17">
        <v>799.5</v>
      </c>
      <c r="O51" s="17">
        <v>664.5</v>
      </c>
      <c r="Q51" s="36">
        <f t="shared" si="0"/>
        <v>799.5</v>
      </c>
      <c r="S51">
        <f t="shared" si="1"/>
        <v>0</v>
      </c>
    </row>
    <row r="52" spans="1:19" ht="14.25" x14ac:dyDescent="0.3">
      <c r="A52" s="10" t="s">
        <v>289</v>
      </c>
      <c r="B52" s="18">
        <v>149</v>
      </c>
      <c r="C52" s="18">
        <v>239</v>
      </c>
      <c r="D52" s="18">
        <v>119</v>
      </c>
      <c r="E52" s="18">
        <v>89</v>
      </c>
      <c r="F52" s="18">
        <v>89</v>
      </c>
      <c r="G52" s="18">
        <v>89</v>
      </c>
      <c r="H52" s="18">
        <v>-701</v>
      </c>
      <c r="I52" s="18">
        <v>89</v>
      </c>
      <c r="J52" s="18">
        <v>129</v>
      </c>
      <c r="K52" s="18">
        <v>119</v>
      </c>
      <c r="L52" s="15">
        <v>-2589</v>
      </c>
      <c r="M52" s="15">
        <v>-1040</v>
      </c>
      <c r="N52" s="15">
        <v>-3219</v>
      </c>
      <c r="O52" s="16">
        <v>-6144</v>
      </c>
      <c r="Q52" s="36">
        <f t="shared" si="0"/>
        <v>-3219</v>
      </c>
      <c r="S52">
        <f t="shared" si="1"/>
        <v>0</v>
      </c>
    </row>
    <row r="53" spans="1:19" ht="14.25" x14ac:dyDescent="0.3">
      <c r="A53" s="8" t="s">
        <v>290</v>
      </c>
      <c r="B53" s="17">
        <v>10.19</v>
      </c>
      <c r="C53" s="17">
        <v>675</v>
      </c>
      <c r="D53" s="9">
        <v>1733.61</v>
      </c>
      <c r="E53" s="9">
        <v>-2366.92</v>
      </c>
      <c r="F53" s="17">
        <v>117.98</v>
      </c>
      <c r="G53" s="17">
        <v>134.18</v>
      </c>
      <c r="H53" s="17">
        <v>134.82</v>
      </c>
      <c r="I53" s="17">
        <v>87.66</v>
      </c>
      <c r="J53" s="9">
        <v>1890.05</v>
      </c>
      <c r="K53" s="17">
        <v>60</v>
      </c>
      <c r="L53" s="17">
        <v>-15</v>
      </c>
      <c r="M53" s="17">
        <v>28.5</v>
      </c>
      <c r="N53" s="9">
        <v>2490.0700000000002</v>
      </c>
      <c r="O53" s="9">
        <v>2445.0700000000002</v>
      </c>
      <c r="Q53" s="36">
        <f t="shared" si="0"/>
        <v>2490.0700000000002</v>
      </c>
      <c r="S53">
        <f t="shared" si="1"/>
        <v>0</v>
      </c>
    </row>
    <row r="54" spans="1:19" ht="14.25" x14ac:dyDescent="0.3">
      <c r="A54" s="10" t="s">
        <v>291</v>
      </c>
      <c r="B54" s="18">
        <v>86.13</v>
      </c>
      <c r="C54" s="18">
        <v>240.3</v>
      </c>
      <c r="D54" s="18">
        <v>0</v>
      </c>
      <c r="E54" s="18">
        <v>0</v>
      </c>
      <c r="F54" s="18">
        <v>0</v>
      </c>
      <c r="G54" s="18">
        <v>89</v>
      </c>
      <c r="H54" s="18">
        <v>89</v>
      </c>
      <c r="I54" s="18">
        <v>89</v>
      </c>
      <c r="J54" s="18">
        <v>0</v>
      </c>
      <c r="K54" s="18">
        <v>0</v>
      </c>
      <c r="L54" s="18">
        <v>0</v>
      </c>
      <c r="M54" s="18">
        <v>0</v>
      </c>
      <c r="N54" s="18">
        <v>593.42999999999995</v>
      </c>
      <c r="O54" s="18">
        <v>593.42999999999995</v>
      </c>
      <c r="Q54" s="36">
        <f t="shared" si="0"/>
        <v>593.43000000000006</v>
      </c>
      <c r="S54">
        <f t="shared" si="1"/>
        <v>0</v>
      </c>
    </row>
    <row r="55" spans="1:19" ht="14.25" x14ac:dyDescent="0.3">
      <c r="A55" s="8" t="s">
        <v>292</v>
      </c>
      <c r="B55" s="17">
        <v>0</v>
      </c>
      <c r="C55" s="17">
        <v>0</v>
      </c>
      <c r="D55" s="17">
        <v>95.86</v>
      </c>
      <c r="E55" s="17">
        <v>384.14</v>
      </c>
      <c r="F55" s="17">
        <v>675.48</v>
      </c>
      <c r="G55" s="17">
        <v>236.73</v>
      </c>
      <c r="H55" s="17">
        <v>601.37</v>
      </c>
      <c r="I55" s="9">
        <v>2305.89</v>
      </c>
      <c r="J55" s="9">
        <v>1352.7</v>
      </c>
      <c r="K55" s="9">
        <v>3991.72</v>
      </c>
      <c r="L55" s="9">
        <v>4199.0600000000004</v>
      </c>
      <c r="M55" s="9">
        <v>4360.25</v>
      </c>
      <c r="N55" s="9">
        <v>18203.2</v>
      </c>
      <c r="O55" s="9">
        <v>17153.2</v>
      </c>
      <c r="Q55" s="36">
        <f t="shared" si="0"/>
        <v>18203.2</v>
      </c>
      <c r="S55">
        <f t="shared" si="1"/>
        <v>0</v>
      </c>
    </row>
    <row r="56" spans="1:19" ht="14.25" x14ac:dyDescent="0.3">
      <c r="A56" s="10" t="s">
        <v>293</v>
      </c>
      <c r="B56" s="18">
        <v>0</v>
      </c>
      <c r="C56" s="18">
        <v>150</v>
      </c>
      <c r="D56" s="18">
        <v>0</v>
      </c>
      <c r="E56" s="18">
        <v>300</v>
      </c>
      <c r="F56" s="18">
        <v>150</v>
      </c>
      <c r="G56" s="18">
        <v>0</v>
      </c>
      <c r="H56" s="18">
        <v>0</v>
      </c>
      <c r="I56" s="18">
        <v>150</v>
      </c>
      <c r="J56" s="18">
        <v>150</v>
      </c>
      <c r="K56" s="18">
        <v>0</v>
      </c>
      <c r="L56" s="18">
        <v>0</v>
      </c>
      <c r="M56" s="18">
        <v>0</v>
      </c>
      <c r="N56" s="18">
        <v>900</v>
      </c>
      <c r="O56" s="18">
        <v>700</v>
      </c>
      <c r="Q56" s="36">
        <f t="shared" si="0"/>
        <v>900</v>
      </c>
      <c r="S56">
        <f t="shared" si="1"/>
        <v>0</v>
      </c>
    </row>
    <row r="57" spans="1:19" ht="14.25" x14ac:dyDescent="0.3">
      <c r="A57" s="8" t="s">
        <v>294</v>
      </c>
      <c r="B57" s="17">
        <v>0</v>
      </c>
      <c r="C57" s="17">
        <v>0</v>
      </c>
      <c r="D57" s="17">
        <v>0</v>
      </c>
      <c r="E57" s="17">
        <v>0</v>
      </c>
      <c r="F57" s="17">
        <v>3</v>
      </c>
      <c r="G57" s="17">
        <v>28</v>
      </c>
      <c r="H57" s="17">
        <v>43</v>
      </c>
      <c r="I57" s="17">
        <v>68</v>
      </c>
      <c r="J57" s="17">
        <v>3</v>
      </c>
      <c r="K57" s="17">
        <v>3</v>
      </c>
      <c r="L57" s="17">
        <v>3</v>
      </c>
      <c r="M57" s="17">
        <v>3</v>
      </c>
      <c r="N57" s="17">
        <v>154</v>
      </c>
      <c r="O57" s="17">
        <v>4</v>
      </c>
      <c r="Q57" s="36">
        <f t="shared" si="0"/>
        <v>154</v>
      </c>
      <c r="S57">
        <f t="shared" si="1"/>
        <v>0</v>
      </c>
    </row>
    <row r="58" spans="1:19" ht="14.25" x14ac:dyDescent="0.3">
      <c r="A58" s="10" t="s">
        <v>295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600</v>
      </c>
      <c r="K58" s="18">
        <v>0</v>
      </c>
      <c r="L58" s="18">
        <v>0</v>
      </c>
      <c r="M58" s="18">
        <v>0</v>
      </c>
      <c r="N58" s="18">
        <v>600</v>
      </c>
      <c r="O58" s="21">
        <v>-880</v>
      </c>
      <c r="Q58" s="36">
        <f t="shared" si="0"/>
        <v>600</v>
      </c>
      <c r="S58">
        <f t="shared" si="1"/>
        <v>0</v>
      </c>
    </row>
    <row r="59" spans="1:19" ht="14.25" x14ac:dyDescent="0.3">
      <c r="A59" s="8" t="s">
        <v>296</v>
      </c>
      <c r="B59" s="9">
        <v>11316.33</v>
      </c>
      <c r="C59" s="9">
        <v>13104.45</v>
      </c>
      <c r="D59" s="9">
        <v>13605.66</v>
      </c>
      <c r="E59" s="9">
        <v>14043.4</v>
      </c>
      <c r="F59" s="9">
        <v>13508.62</v>
      </c>
      <c r="G59" s="9">
        <v>14372.04</v>
      </c>
      <c r="H59" s="9">
        <v>17300.41</v>
      </c>
      <c r="I59" s="9">
        <v>13613.58</v>
      </c>
      <c r="J59" s="9">
        <v>13986.6</v>
      </c>
      <c r="K59" s="9">
        <v>11688.79</v>
      </c>
      <c r="L59" s="9">
        <v>9470.02</v>
      </c>
      <c r="M59" s="9">
        <v>10788.86</v>
      </c>
      <c r="N59" s="9">
        <v>156798.76</v>
      </c>
      <c r="O59" s="9">
        <v>14074.52</v>
      </c>
      <c r="Q59" s="36">
        <f t="shared" si="0"/>
        <v>156798.76</v>
      </c>
      <c r="S59">
        <f t="shared" si="1"/>
        <v>0</v>
      </c>
    </row>
    <row r="60" spans="1:19" ht="14.25" x14ac:dyDescent="0.3">
      <c r="A60" s="10" t="s">
        <v>297</v>
      </c>
      <c r="B60" s="18">
        <v>-60.78</v>
      </c>
      <c r="C60" s="15">
        <v>2042.93</v>
      </c>
      <c r="D60" s="18">
        <v>883.17</v>
      </c>
      <c r="E60" s="18">
        <v>0</v>
      </c>
      <c r="F60" s="15">
        <v>1156.3</v>
      </c>
      <c r="G60" s="18">
        <v>875.99</v>
      </c>
      <c r="H60" s="18">
        <v>600.98</v>
      </c>
      <c r="I60" s="18">
        <v>454.81</v>
      </c>
      <c r="J60" s="18">
        <v>543.78</v>
      </c>
      <c r="K60" s="18">
        <v>236.25</v>
      </c>
      <c r="L60" s="18">
        <v>800.66</v>
      </c>
      <c r="M60" s="18">
        <v>193.4</v>
      </c>
      <c r="N60" s="15">
        <v>7727.49</v>
      </c>
      <c r="O60" s="21">
        <v>-311.31</v>
      </c>
      <c r="Q60" s="36">
        <f t="shared" si="0"/>
        <v>7727.49</v>
      </c>
      <c r="S60">
        <f t="shared" si="1"/>
        <v>0</v>
      </c>
    </row>
    <row r="61" spans="1:19" ht="14.25" x14ac:dyDescent="0.3">
      <c r="A61" s="8" t="s">
        <v>298</v>
      </c>
      <c r="B61" s="9">
        <v>1688</v>
      </c>
      <c r="C61" s="9">
        <v>1792</v>
      </c>
      <c r="D61" s="9">
        <v>1648</v>
      </c>
      <c r="E61" s="9">
        <v>1704</v>
      </c>
      <c r="F61" s="9">
        <v>1864</v>
      </c>
      <c r="G61" s="9">
        <v>1849.99</v>
      </c>
      <c r="H61" s="9">
        <v>2000</v>
      </c>
      <c r="I61" s="9">
        <v>1896</v>
      </c>
      <c r="J61" s="9">
        <v>1867.22</v>
      </c>
      <c r="K61" s="9">
        <v>1974.99</v>
      </c>
      <c r="L61" s="9">
        <v>2062.0100000000002</v>
      </c>
      <c r="M61" s="9">
        <v>1856</v>
      </c>
      <c r="N61" s="9">
        <v>22202.21</v>
      </c>
      <c r="O61" s="14">
        <v>-8068.19</v>
      </c>
      <c r="Q61" s="36">
        <f t="shared" si="0"/>
        <v>22202.21</v>
      </c>
      <c r="S61">
        <f t="shared" si="1"/>
        <v>0</v>
      </c>
    </row>
    <row r="62" spans="1:19" ht="14.25" x14ac:dyDescent="0.3">
      <c r="A62" s="10" t="s">
        <v>299</v>
      </c>
      <c r="B62" s="18">
        <v>633</v>
      </c>
      <c r="C62" s="18">
        <v>672</v>
      </c>
      <c r="D62" s="18">
        <v>618</v>
      </c>
      <c r="E62" s="18">
        <v>639</v>
      </c>
      <c r="F62" s="18">
        <v>672</v>
      </c>
      <c r="G62" s="18">
        <v>681</v>
      </c>
      <c r="H62" s="18">
        <v>747</v>
      </c>
      <c r="I62" s="18">
        <v>697.82</v>
      </c>
      <c r="J62" s="18">
        <v>726</v>
      </c>
      <c r="K62" s="18">
        <v>735</v>
      </c>
      <c r="L62" s="18">
        <v>771</v>
      </c>
      <c r="M62" s="18">
        <v>690</v>
      </c>
      <c r="N62" s="15">
        <v>8281.82</v>
      </c>
      <c r="O62" s="16">
        <v>-2092.1799999999998</v>
      </c>
      <c r="Q62" s="36">
        <f t="shared" si="0"/>
        <v>8281.82</v>
      </c>
      <c r="S62">
        <f t="shared" si="1"/>
        <v>0</v>
      </c>
    </row>
    <row r="63" spans="1:19" ht="14.25" x14ac:dyDescent="0.3">
      <c r="A63" s="8" t="s">
        <v>300</v>
      </c>
      <c r="B63" s="9">
        <v>1695.08</v>
      </c>
      <c r="C63" s="9">
        <v>1625.67</v>
      </c>
      <c r="D63" s="9">
        <v>1958.68</v>
      </c>
      <c r="E63" s="9">
        <v>2845.97</v>
      </c>
      <c r="F63" s="9">
        <v>3209.93</v>
      </c>
      <c r="G63" s="9">
        <v>3625.05</v>
      </c>
      <c r="H63" s="9">
        <v>4244.2299999999996</v>
      </c>
      <c r="I63" s="9">
        <v>4571.3999999999996</v>
      </c>
      <c r="J63" s="9">
        <v>4309.8999999999996</v>
      </c>
      <c r="K63" s="9">
        <v>3294.51</v>
      </c>
      <c r="L63" s="9">
        <v>5382.28</v>
      </c>
      <c r="M63" s="9">
        <v>2589.7399999999998</v>
      </c>
      <c r="N63" s="9">
        <v>39352.44</v>
      </c>
      <c r="O63" s="9">
        <v>8604.94</v>
      </c>
      <c r="Q63" s="36">
        <f t="shared" si="0"/>
        <v>39352.44</v>
      </c>
      <c r="S63">
        <f t="shared" si="1"/>
        <v>0</v>
      </c>
    </row>
    <row r="64" spans="1:19" ht="14.25" x14ac:dyDescent="0.3">
      <c r="A64" s="10" t="s">
        <v>301</v>
      </c>
      <c r="B64" s="15">
        <v>1246.8399999999999</v>
      </c>
      <c r="C64" s="15">
        <v>1450.79</v>
      </c>
      <c r="D64" s="15">
        <v>1467.93</v>
      </c>
      <c r="E64" s="15">
        <v>1555.83</v>
      </c>
      <c r="F64" s="15">
        <v>1776.62</v>
      </c>
      <c r="G64" s="15">
        <v>1806.68</v>
      </c>
      <c r="H64" s="15">
        <v>1995.5</v>
      </c>
      <c r="I64" s="15">
        <v>1923.22</v>
      </c>
      <c r="J64" s="15">
        <v>2000.74</v>
      </c>
      <c r="K64" s="15">
        <v>2166.5300000000002</v>
      </c>
      <c r="L64" s="15">
        <v>2298.42</v>
      </c>
      <c r="M64" s="15">
        <v>2064.69</v>
      </c>
      <c r="N64" s="15">
        <v>21753.79</v>
      </c>
      <c r="O64" s="15">
        <v>9590.49</v>
      </c>
      <c r="Q64" s="36">
        <f t="shared" si="0"/>
        <v>21753.789999999997</v>
      </c>
      <c r="S64">
        <f t="shared" si="1"/>
        <v>0</v>
      </c>
    </row>
    <row r="65" spans="1:19" ht="14.25" x14ac:dyDescent="0.3">
      <c r="A65" s="8" t="s">
        <v>302</v>
      </c>
      <c r="B65" s="9">
        <v>20622.52</v>
      </c>
      <c r="C65" s="9">
        <v>21688.73</v>
      </c>
      <c r="D65" s="9">
        <v>21337.32</v>
      </c>
      <c r="E65" s="9">
        <v>21971.15</v>
      </c>
      <c r="F65" s="9">
        <v>22772.45</v>
      </c>
      <c r="G65" s="9">
        <v>21683.53</v>
      </c>
      <c r="H65" s="9">
        <v>21020.25</v>
      </c>
      <c r="I65" s="9">
        <v>38814.26</v>
      </c>
      <c r="J65" s="9">
        <v>18916.95</v>
      </c>
      <c r="K65" s="9">
        <v>25739.439999999999</v>
      </c>
      <c r="L65" s="9">
        <v>25950.69</v>
      </c>
      <c r="M65" s="9">
        <v>24149.9</v>
      </c>
      <c r="N65" s="9">
        <v>284667.19</v>
      </c>
      <c r="O65" s="14">
        <v>-18654.810000000001</v>
      </c>
      <c r="Q65" s="36">
        <f t="shared" si="0"/>
        <v>284667.19000000006</v>
      </c>
      <c r="S65">
        <f t="shared" si="1"/>
        <v>0</v>
      </c>
    </row>
    <row r="66" spans="1:19" ht="14.25" x14ac:dyDescent="0.3">
      <c r="A66" s="10" t="s">
        <v>303</v>
      </c>
      <c r="B66" s="22">
        <v>0</v>
      </c>
      <c r="C66" s="22">
        <v>6.3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63.35</v>
      </c>
      <c r="J66" s="22">
        <v>0</v>
      </c>
      <c r="K66" s="22">
        <v>0</v>
      </c>
      <c r="L66" s="22">
        <v>0</v>
      </c>
      <c r="M66" s="22">
        <v>0</v>
      </c>
      <c r="N66" s="22">
        <v>69.650000000000006</v>
      </c>
      <c r="O66" s="22">
        <v>69.650000000000006</v>
      </c>
      <c r="Q66" s="36">
        <f t="shared" si="0"/>
        <v>69.650000000000006</v>
      </c>
      <c r="S66">
        <f t="shared" si="1"/>
        <v>0</v>
      </c>
    </row>
    <row r="67" spans="1:19" ht="14.25" x14ac:dyDescent="0.3">
      <c r="A67" s="6" t="s">
        <v>304</v>
      </c>
      <c r="B67" s="12">
        <v>50246.21</v>
      </c>
      <c r="C67" s="12">
        <v>58941.49</v>
      </c>
      <c r="D67" s="12">
        <v>59346.34</v>
      </c>
      <c r="E67" s="12">
        <v>52471.02</v>
      </c>
      <c r="F67" s="12">
        <v>65038.87</v>
      </c>
      <c r="G67" s="12">
        <v>67772.42</v>
      </c>
      <c r="H67" s="12">
        <v>73926.25</v>
      </c>
      <c r="I67" s="12">
        <v>74083.53</v>
      </c>
      <c r="J67" s="12">
        <v>77978.81</v>
      </c>
      <c r="K67" s="12">
        <v>68429.33</v>
      </c>
      <c r="L67" s="12">
        <v>74259.990000000005</v>
      </c>
      <c r="M67" s="12">
        <v>56644.92</v>
      </c>
      <c r="N67" s="12">
        <v>779139.18</v>
      </c>
      <c r="O67" s="12">
        <v>118659.09</v>
      </c>
      <c r="Q67" s="36">
        <f t="shared" si="0"/>
        <v>779139.17999999993</v>
      </c>
      <c r="S67">
        <f t="shared" si="1"/>
        <v>0</v>
      </c>
    </row>
    <row r="68" spans="1:19" ht="14.25" x14ac:dyDescent="0.3">
      <c r="A68" s="6" t="s">
        <v>305</v>
      </c>
      <c r="B68" s="23">
        <v>50246.21</v>
      </c>
      <c r="C68" s="23">
        <v>58941.49</v>
      </c>
      <c r="D68" s="23">
        <v>59346.34</v>
      </c>
      <c r="E68" s="23">
        <v>52471.02</v>
      </c>
      <c r="F68" s="23">
        <v>65038.87</v>
      </c>
      <c r="G68" s="23">
        <v>67772.42</v>
      </c>
      <c r="H68" s="23">
        <v>73926.25</v>
      </c>
      <c r="I68" s="23">
        <v>74083.53</v>
      </c>
      <c r="J68" s="23">
        <v>77978.81</v>
      </c>
      <c r="K68" s="23">
        <v>68429.33</v>
      </c>
      <c r="L68" s="23">
        <v>74259.990000000005</v>
      </c>
      <c r="M68" s="23">
        <v>56644.92</v>
      </c>
      <c r="N68" s="23">
        <v>779139.18</v>
      </c>
      <c r="O68" s="23">
        <v>118659.09</v>
      </c>
      <c r="Q68" s="36">
        <f t="shared" si="0"/>
        <v>779139.17999999993</v>
      </c>
      <c r="S68">
        <f t="shared" si="1"/>
        <v>0</v>
      </c>
    </row>
    <row r="69" spans="1:19" ht="14.25" x14ac:dyDescent="0.3">
      <c r="A69" s="6" t="s">
        <v>306</v>
      </c>
      <c r="B69" s="13">
        <v>252293.22</v>
      </c>
      <c r="C69" s="13">
        <v>271280.33</v>
      </c>
      <c r="D69" s="13">
        <v>276976.08</v>
      </c>
      <c r="E69" s="13">
        <v>262554.2</v>
      </c>
      <c r="F69" s="13">
        <v>305841.77</v>
      </c>
      <c r="G69" s="13">
        <v>320554.34999999998</v>
      </c>
      <c r="H69" s="13">
        <v>332333.82</v>
      </c>
      <c r="I69" s="13">
        <v>339089.35</v>
      </c>
      <c r="J69" s="13">
        <v>361505.33</v>
      </c>
      <c r="K69" s="13">
        <v>338847.24</v>
      </c>
      <c r="L69" s="13">
        <v>357786.35</v>
      </c>
      <c r="M69" s="13">
        <v>330893.23</v>
      </c>
      <c r="N69" s="13">
        <v>3749955.27</v>
      </c>
      <c r="O69" s="13">
        <v>101933.8</v>
      </c>
      <c r="Q69" s="36">
        <f t="shared" si="0"/>
        <v>3749955.2700000005</v>
      </c>
      <c r="S69">
        <f t="shared" si="1"/>
        <v>0</v>
      </c>
    </row>
    <row r="70" spans="1:19" ht="14.25" x14ac:dyDescent="0.3">
      <c r="A70" s="6" t="s">
        <v>307</v>
      </c>
      <c r="B70" t="s">
        <v>308</v>
      </c>
      <c r="C70" t="s">
        <v>309</v>
      </c>
      <c r="D70" t="s">
        <v>310</v>
      </c>
      <c r="E70" t="s">
        <v>311</v>
      </c>
      <c r="F70" t="s">
        <v>312</v>
      </c>
      <c r="G70" t="s">
        <v>313</v>
      </c>
      <c r="H70" t="s">
        <v>314</v>
      </c>
      <c r="I70" t="s">
        <v>315</v>
      </c>
      <c r="J70" t="s">
        <v>316</v>
      </c>
      <c r="K70" t="s">
        <v>317</v>
      </c>
      <c r="L70" t="s">
        <v>318</v>
      </c>
      <c r="M70" t="s">
        <v>319</v>
      </c>
      <c r="N70" t="s">
        <v>320</v>
      </c>
      <c r="O70" t="s">
        <v>321</v>
      </c>
      <c r="Q70" s="36">
        <f t="shared" si="0"/>
        <v>0</v>
      </c>
      <c r="S70">
        <f t="shared" si="1"/>
        <v>1</v>
      </c>
    </row>
    <row r="71" spans="1:19" ht="14.25" x14ac:dyDescent="0.3">
      <c r="A71" s="6" t="s">
        <v>322</v>
      </c>
      <c r="B71" t="s">
        <v>323</v>
      </c>
      <c r="C71" t="s">
        <v>324</v>
      </c>
      <c r="D71" t="s">
        <v>325</v>
      </c>
      <c r="E71" t="s">
        <v>326</v>
      </c>
      <c r="F71" t="s">
        <v>327</v>
      </c>
      <c r="G71" t="s">
        <v>328</v>
      </c>
      <c r="H71" t="s">
        <v>329</v>
      </c>
      <c r="I71" t="s">
        <v>330</v>
      </c>
      <c r="J71" t="s">
        <v>331</v>
      </c>
      <c r="K71" t="s">
        <v>332</v>
      </c>
      <c r="L71" t="s">
        <v>333</v>
      </c>
      <c r="M71" t="s">
        <v>334</v>
      </c>
      <c r="N71" t="s">
        <v>335</v>
      </c>
      <c r="O71" t="s">
        <v>336</v>
      </c>
      <c r="Q71" s="36">
        <f t="shared" si="0"/>
        <v>0</v>
      </c>
      <c r="S71">
        <f t="shared" si="1"/>
        <v>1</v>
      </c>
    </row>
    <row r="72" spans="1:19" ht="14.25" x14ac:dyDescent="0.3">
      <c r="A72" s="6" t="s">
        <v>337</v>
      </c>
      <c r="B72" t="s">
        <v>338</v>
      </c>
      <c r="C72" t="s">
        <v>339</v>
      </c>
      <c r="D72" t="s">
        <v>340</v>
      </c>
      <c r="E72" t="s">
        <v>341</v>
      </c>
      <c r="F72" t="s">
        <v>342</v>
      </c>
      <c r="G72" t="s">
        <v>343</v>
      </c>
      <c r="H72" t="s">
        <v>344</v>
      </c>
      <c r="I72" t="s">
        <v>345</v>
      </c>
      <c r="J72" t="s">
        <v>346</v>
      </c>
      <c r="K72" t="s">
        <v>347</v>
      </c>
      <c r="L72" t="s">
        <v>348</v>
      </c>
      <c r="M72" t="s">
        <v>349</v>
      </c>
      <c r="N72" t="s">
        <v>350</v>
      </c>
      <c r="O72" t="s">
        <v>351</v>
      </c>
      <c r="Q72" s="36">
        <f t="shared" si="0"/>
        <v>0</v>
      </c>
      <c r="S72">
        <f t="shared" si="1"/>
        <v>1</v>
      </c>
    </row>
    <row r="73" spans="1:19" ht="14.25" x14ac:dyDescent="0.3">
      <c r="A73" s="6" t="s">
        <v>352</v>
      </c>
      <c r="B73" t="s">
        <v>353</v>
      </c>
      <c r="C73" t="s">
        <v>354</v>
      </c>
      <c r="D73" t="s">
        <v>355</v>
      </c>
      <c r="E73" t="s">
        <v>356</v>
      </c>
      <c r="F73" t="s">
        <v>357</v>
      </c>
      <c r="G73" t="s">
        <v>358</v>
      </c>
      <c r="H73" t="s">
        <v>359</v>
      </c>
      <c r="I73" t="s">
        <v>360</v>
      </c>
      <c r="J73" t="s">
        <v>361</v>
      </c>
      <c r="K73" t="s">
        <v>362</v>
      </c>
      <c r="L73" t="s">
        <v>363</v>
      </c>
      <c r="M73" t="s">
        <v>364</v>
      </c>
      <c r="N73" t="s">
        <v>365</v>
      </c>
      <c r="O73" t="s">
        <v>366</v>
      </c>
      <c r="Q73" s="36">
        <f t="shared" si="0"/>
        <v>0</v>
      </c>
      <c r="S73">
        <f t="shared" si="1"/>
        <v>1</v>
      </c>
    </row>
    <row r="74" spans="1:19" ht="14.25" x14ac:dyDescent="0.3">
      <c r="A74" s="8" t="s">
        <v>367</v>
      </c>
      <c r="B74" s="9">
        <v>2844.81</v>
      </c>
      <c r="C74" s="9">
        <v>2017.15</v>
      </c>
      <c r="D74" s="9">
        <v>2182.9</v>
      </c>
      <c r="E74" s="9">
        <v>3592.29</v>
      </c>
      <c r="F74" s="9">
        <v>7969.47</v>
      </c>
      <c r="G74" s="9">
        <v>10825.14</v>
      </c>
      <c r="H74" s="9">
        <v>7921.38</v>
      </c>
      <c r="I74" s="17">
        <v>0</v>
      </c>
      <c r="J74" s="9">
        <v>3860.96</v>
      </c>
      <c r="K74" s="9">
        <v>1939.67</v>
      </c>
      <c r="L74" s="9">
        <v>2278.83</v>
      </c>
      <c r="M74" s="17">
        <v>23.77</v>
      </c>
      <c r="N74" s="9">
        <v>45456.37</v>
      </c>
      <c r="O74" s="14">
        <v>-32896.370000000003</v>
      </c>
      <c r="Q74" s="36">
        <f t="shared" si="0"/>
        <v>45456.369999999995</v>
      </c>
      <c r="S74">
        <f t="shared" si="1"/>
        <v>0</v>
      </c>
    </row>
    <row r="75" spans="1:19" ht="14.25" x14ac:dyDescent="0.3">
      <c r="A75" s="10" t="s">
        <v>368</v>
      </c>
      <c r="B75" s="15">
        <v>1591.65</v>
      </c>
      <c r="C75" s="15">
        <v>1564.03</v>
      </c>
      <c r="D75" s="15">
        <v>1553.18</v>
      </c>
      <c r="E75" s="15">
        <v>1674.1</v>
      </c>
      <c r="F75" s="15">
        <v>1710.6</v>
      </c>
      <c r="G75" s="15">
        <v>2042.82</v>
      </c>
      <c r="H75" s="15">
        <v>3432.5</v>
      </c>
      <c r="I75" s="15">
        <v>1550.93</v>
      </c>
      <c r="J75" s="15">
        <v>1604.4</v>
      </c>
      <c r="K75" s="15">
        <v>1645.9</v>
      </c>
      <c r="L75" s="15">
        <v>1712.3</v>
      </c>
      <c r="M75" s="18">
        <v>0</v>
      </c>
      <c r="N75" s="15">
        <v>20082.41</v>
      </c>
      <c r="O75" s="21">
        <v>-501.41</v>
      </c>
      <c r="Q75" s="36">
        <f t="shared" si="0"/>
        <v>20082.410000000003</v>
      </c>
      <c r="S75">
        <f t="shared" si="1"/>
        <v>0</v>
      </c>
    </row>
    <row r="76" spans="1:19" ht="14.25" x14ac:dyDescent="0.3">
      <c r="A76" s="8" t="s">
        <v>369</v>
      </c>
      <c r="B76" s="9">
        <v>3618.64</v>
      </c>
      <c r="C76" s="9">
        <v>5105.58</v>
      </c>
      <c r="D76" s="9">
        <v>5616.7</v>
      </c>
      <c r="E76" s="9">
        <v>6173.09</v>
      </c>
      <c r="F76" s="9">
        <v>6612.34</v>
      </c>
      <c r="G76" s="9">
        <v>7688.67</v>
      </c>
      <c r="H76" s="9">
        <v>7216.34</v>
      </c>
      <c r="I76" s="9">
        <v>5516.11</v>
      </c>
      <c r="J76" s="9">
        <v>8365.25</v>
      </c>
      <c r="K76" s="9">
        <v>4284.99</v>
      </c>
      <c r="L76" s="9">
        <v>5033.09</v>
      </c>
      <c r="M76" s="17">
        <v>0</v>
      </c>
      <c r="N76" s="9">
        <v>65230.8</v>
      </c>
      <c r="O76" s="14">
        <v>-29790.799999999999</v>
      </c>
      <c r="Q76" s="36">
        <f t="shared" ref="Q76:Q139" si="2">SUM(B76:M76)</f>
        <v>65230.8</v>
      </c>
      <c r="S76">
        <f t="shared" si="1"/>
        <v>0</v>
      </c>
    </row>
    <row r="77" spans="1:19" ht="14.25" x14ac:dyDescent="0.3">
      <c r="A77" s="10" t="s">
        <v>370</v>
      </c>
      <c r="B77" s="15">
        <v>16119.21</v>
      </c>
      <c r="C77" s="15">
        <v>16770.27</v>
      </c>
      <c r="D77" s="15">
        <v>16181.41</v>
      </c>
      <c r="E77" s="15">
        <v>17265.84</v>
      </c>
      <c r="F77" s="15">
        <v>20994.18</v>
      </c>
      <c r="G77" s="15">
        <v>17264.599999999999</v>
      </c>
      <c r="H77" s="15">
        <v>17323.21</v>
      </c>
      <c r="I77" s="15">
        <v>15623.42</v>
      </c>
      <c r="J77" s="15">
        <v>11584.71</v>
      </c>
      <c r="K77" s="15">
        <v>14743.38</v>
      </c>
      <c r="L77" s="15">
        <v>20912.21</v>
      </c>
      <c r="M77" s="18">
        <v>0</v>
      </c>
      <c r="N77" s="15">
        <v>184782.44</v>
      </c>
      <c r="O77" s="16">
        <v>-23516.44</v>
      </c>
      <c r="Q77" s="36">
        <f t="shared" si="2"/>
        <v>184782.44</v>
      </c>
      <c r="S77">
        <f t="shared" ref="S77:S140" si="3">IF(Q77=N77,0,1)</f>
        <v>0</v>
      </c>
    </row>
    <row r="78" spans="1:19" ht="14.25" x14ac:dyDescent="0.3">
      <c r="A78" s="8" t="s">
        <v>371</v>
      </c>
      <c r="B78" s="9">
        <v>19551.689999999999</v>
      </c>
      <c r="C78" s="9">
        <v>15649.82</v>
      </c>
      <c r="D78" s="9">
        <v>15649.82</v>
      </c>
      <c r="E78" s="9">
        <v>16279.79</v>
      </c>
      <c r="F78" s="9">
        <v>16279.79</v>
      </c>
      <c r="G78" s="9">
        <v>16280.07</v>
      </c>
      <c r="H78" s="9">
        <v>16256.31</v>
      </c>
      <c r="I78" s="9">
        <v>16464.12</v>
      </c>
      <c r="J78" s="9">
        <v>16464.12</v>
      </c>
      <c r="K78" s="9">
        <v>16464.12</v>
      </c>
      <c r="L78" s="9">
        <v>16464.12</v>
      </c>
      <c r="M78" s="17">
        <v>0</v>
      </c>
      <c r="N78" s="9">
        <v>181803.77</v>
      </c>
      <c r="O78" s="9">
        <v>23537.23</v>
      </c>
      <c r="Q78" s="36">
        <f t="shared" si="2"/>
        <v>181803.77</v>
      </c>
      <c r="S78">
        <f t="shared" si="3"/>
        <v>0</v>
      </c>
    </row>
    <row r="79" spans="1:19" ht="14.25" x14ac:dyDescent="0.3">
      <c r="A79" s="10" t="s">
        <v>372</v>
      </c>
      <c r="B79" s="15">
        <v>1125.32</v>
      </c>
      <c r="C79" s="15">
        <v>1544.36</v>
      </c>
      <c r="D79" s="15">
        <v>1528.92</v>
      </c>
      <c r="E79" s="15">
        <v>1281.3699999999999</v>
      </c>
      <c r="F79" s="15">
        <v>1515.36</v>
      </c>
      <c r="G79" s="15">
        <v>1276.8900000000001</v>
      </c>
      <c r="H79" s="15">
        <v>1775.21</v>
      </c>
      <c r="I79" s="15">
        <v>1523.98</v>
      </c>
      <c r="J79" s="15">
        <v>1627.78</v>
      </c>
      <c r="K79" s="15">
        <v>1610.62</v>
      </c>
      <c r="L79" s="15">
        <v>1640.68</v>
      </c>
      <c r="M79" s="15">
        <v>1619.58</v>
      </c>
      <c r="N79" s="15">
        <v>18070.07</v>
      </c>
      <c r="O79" s="16">
        <v>-6220.07</v>
      </c>
      <c r="Q79" s="36">
        <f t="shared" si="2"/>
        <v>18070.07</v>
      </c>
      <c r="S79">
        <f t="shared" si="3"/>
        <v>0</v>
      </c>
    </row>
    <row r="80" spans="1:19" ht="14.25" x14ac:dyDescent="0.3">
      <c r="A80" s="8" t="s">
        <v>373</v>
      </c>
      <c r="B80" s="12">
        <v>3218.83</v>
      </c>
      <c r="C80" s="12">
        <v>3184.61</v>
      </c>
      <c r="D80" s="12">
        <v>3779.05</v>
      </c>
      <c r="E80" s="12">
        <v>3662.19</v>
      </c>
      <c r="F80" s="12">
        <v>3781.05</v>
      </c>
      <c r="G80" s="12">
        <v>3778.17</v>
      </c>
      <c r="H80" s="12">
        <v>4288.93</v>
      </c>
      <c r="I80" s="12">
        <v>4863.49</v>
      </c>
      <c r="J80" s="12">
        <v>4766.1899999999996</v>
      </c>
      <c r="K80" s="12">
        <v>4805.5600000000004</v>
      </c>
      <c r="L80" s="12">
        <v>4769.88</v>
      </c>
      <c r="M80" s="12">
        <v>4707.58</v>
      </c>
      <c r="N80" s="12">
        <v>49605.53</v>
      </c>
      <c r="O80" s="24">
        <v>-14266.53</v>
      </c>
      <c r="Q80" s="36">
        <f t="shared" si="2"/>
        <v>49605.53</v>
      </c>
      <c r="S80">
        <f t="shared" si="3"/>
        <v>0</v>
      </c>
    </row>
    <row r="81" spans="1:19" ht="14.25" x14ac:dyDescent="0.3">
      <c r="A81" s="6" t="s">
        <v>374</v>
      </c>
      <c r="B81" s="12">
        <v>48070.15</v>
      </c>
      <c r="C81" s="12">
        <v>45835.82</v>
      </c>
      <c r="D81" s="12">
        <v>46491.98</v>
      </c>
      <c r="E81" s="12">
        <v>49928.67</v>
      </c>
      <c r="F81" s="12">
        <v>58862.79</v>
      </c>
      <c r="G81" s="12">
        <v>59156.36</v>
      </c>
      <c r="H81" s="12">
        <v>58213.88</v>
      </c>
      <c r="I81" s="12">
        <v>45542.05</v>
      </c>
      <c r="J81" s="12">
        <v>48273.41</v>
      </c>
      <c r="K81" s="12">
        <v>45494.239999999998</v>
      </c>
      <c r="L81" s="12">
        <v>52811.11</v>
      </c>
      <c r="M81" s="12">
        <v>6350.93</v>
      </c>
      <c r="N81" s="12">
        <v>565031.39</v>
      </c>
      <c r="O81" s="24">
        <v>-83654.39</v>
      </c>
      <c r="Q81" s="36">
        <f t="shared" si="2"/>
        <v>565031.39</v>
      </c>
      <c r="S81">
        <f t="shared" si="3"/>
        <v>0</v>
      </c>
    </row>
    <row r="82" spans="1:19" ht="14.25" x14ac:dyDescent="0.3">
      <c r="A82" s="6" t="s">
        <v>375</v>
      </c>
      <c r="B82" s="13">
        <v>48070.15</v>
      </c>
      <c r="C82" s="13">
        <v>45835.82</v>
      </c>
      <c r="D82" s="13">
        <v>46491.98</v>
      </c>
      <c r="E82" s="13">
        <v>49928.67</v>
      </c>
      <c r="F82" s="13">
        <v>58862.79</v>
      </c>
      <c r="G82" s="13">
        <v>59156.36</v>
      </c>
      <c r="H82" s="13">
        <v>58213.88</v>
      </c>
      <c r="I82" s="13">
        <v>45542.05</v>
      </c>
      <c r="J82" s="13">
        <v>48273.41</v>
      </c>
      <c r="K82" s="13">
        <v>45494.239999999998</v>
      </c>
      <c r="L82" s="13">
        <v>52811.11</v>
      </c>
      <c r="M82" s="13">
        <v>6350.93</v>
      </c>
      <c r="N82" s="13">
        <v>565031.39</v>
      </c>
      <c r="O82" s="25">
        <v>-83654.39</v>
      </c>
      <c r="Q82" s="36">
        <f t="shared" si="2"/>
        <v>565031.39</v>
      </c>
      <c r="S82">
        <f t="shared" si="3"/>
        <v>0</v>
      </c>
    </row>
    <row r="83" spans="1:19" ht="14.25" x14ac:dyDescent="0.3">
      <c r="A83" s="6" t="s">
        <v>376</v>
      </c>
      <c r="B83" t="s">
        <v>377</v>
      </c>
      <c r="C83" t="s">
        <v>378</v>
      </c>
      <c r="D83" t="s">
        <v>379</v>
      </c>
      <c r="E83" t="s">
        <v>380</v>
      </c>
      <c r="F83" t="s">
        <v>381</v>
      </c>
      <c r="G83" t="s">
        <v>382</v>
      </c>
      <c r="H83" t="s">
        <v>383</v>
      </c>
      <c r="I83" t="s">
        <v>384</v>
      </c>
      <c r="J83" t="s">
        <v>385</v>
      </c>
      <c r="K83" t="s">
        <v>386</v>
      </c>
      <c r="L83" t="s">
        <v>387</v>
      </c>
      <c r="M83" t="s">
        <v>388</v>
      </c>
      <c r="N83" t="s">
        <v>389</v>
      </c>
      <c r="O83" t="s">
        <v>390</v>
      </c>
      <c r="Q83" s="36">
        <f t="shared" si="2"/>
        <v>0</v>
      </c>
      <c r="S83">
        <f t="shared" si="3"/>
        <v>1</v>
      </c>
    </row>
    <row r="84" spans="1:19" ht="14.25" x14ac:dyDescent="0.3">
      <c r="A84" s="6" t="s">
        <v>391</v>
      </c>
      <c r="B84" t="s">
        <v>392</v>
      </c>
      <c r="C84" t="s">
        <v>393</v>
      </c>
      <c r="D84" t="s">
        <v>394</v>
      </c>
      <c r="E84" t="s">
        <v>395</v>
      </c>
      <c r="F84" t="s">
        <v>396</v>
      </c>
      <c r="G84" t="s">
        <v>397</v>
      </c>
      <c r="H84" t="s">
        <v>398</v>
      </c>
      <c r="I84" t="s">
        <v>399</v>
      </c>
      <c r="J84" t="s">
        <v>400</v>
      </c>
      <c r="K84" t="s">
        <v>401</v>
      </c>
      <c r="L84" t="s">
        <v>402</v>
      </c>
      <c r="M84" t="s">
        <v>403</v>
      </c>
      <c r="N84" t="s">
        <v>404</v>
      </c>
      <c r="O84" t="s">
        <v>405</v>
      </c>
      <c r="Q84" s="36">
        <f t="shared" si="2"/>
        <v>0</v>
      </c>
      <c r="S84">
        <f t="shared" si="3"/>
        <v>1</v>
      </c>
    </row>
    <row r="85" spans="1:19" ht="14.25" x14ac:dyDescent="0.3">
      <c r="A85" s="10" t="s">
        <v>406</v>
      </c>
      <c r="B85" s="15">
        <v>2500</v>
      </c>
      <c r="C85" s="15">
        <v>2500</v>
      </c>
      <c r="D85" s="15">
        <v>2500</v>
      </c>
      <c r="E85" s="15">
        <v>5000</v>
      </c>
      <c r="F85" s="15">
        <v>2500</v>
      </c>
      <c r="G85" s="15">
        <v>2500</v>
      </c>
      <c r="H85" s="15">
        <v>2500</v>
      </c>
      <c r="I85" s="15">
        <v>2500</v>
      </c>
      <c r="J85" s="15">
        <v>2500</v>
      </c>
      <c r="K85" s="15">
        <v>2500</v>
      </c>
      <c r="L85" s="15">
        <v>2500</v>
      </c>
      <c r="M85" s="15">
        <v>2500</v>
      </c>
      <c r="N85" s="15">
        <v>32500</v>
      </c>
      <c r="O85" s="16">
        <v>-2500</v>
      </c>
      <c r="Q85" s="36">
        <f t="shared" si="2"/>
        <v>32500</v>
      </c>
      <c r="S85">
        <f t="shared" si="3"/>
        <v>0</v>
      </c>
    </row>
    <row r="86" spans="1:19" ht="14.25" x14ac:dyDescent="0.3">
      <c r="A86" s="8" t="s">
        <v>407</v>
      </c>
      <c r="B86" s="17">
        <v>0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9">
        <v>1750</v>
      </c>
      <c r="Q86" s="36">
        <f t="shared" si="2"/>
        <v>0</v>
      </c>
      <c r="S86">
        <f t="shared" si="3"/>
        <v>0</v>
      </c>
    </row>
    <row r="87" spans="1:19" ht="14.25" x14ac:dyDescent="0.3">
      <c r="A87" s="10" t="s">
        <v>408</v>
      </c>
      <c r="B87" s="15">
        <v>3874.05</v>
      </c>
      <c r="C87" s="15">
        <v>3874.02</v>
      </c>
      <c r="D87" s="15">
        <v>3874.05</v>
      </c>
      <c r="E87" s="15">
        <v>3874.05</v>
      </c>
      <c r="F87" s="15">
        <v>3874.05</v>
      </c>
      <c r="G87" s="15">
        <v>3874.05</v>
      </c>
      <c r="H87" s="15">
        <v>3874.05</v>
      </c>
      <c r="I87" s="15">
        <v>3874.05</v>
      </c>
      <c r="J87" s="15">
        <v>3874.05</v>
      </c>
      <c r="K87" s="15">
        <v>3874.05</v>
      </c>
      <c r="L87" s="15">
        <v>3924.05</v>
      </c>
      <c r="M87" s="15">
        <v>3924.05</v>
      </c>
      <c r="N87" s="15">
        <v>46588.57</v>
      </c>
      <c r="O87" s="16">
        <v>-29832.07</v>
      </c>
      <c r="Q87" s="36">
        <f t="shared" si="2"/>
        <v>46588.570000000007</v>
      </c>
      <c r="S87">
        <f t="shared" si="3"/>
        <v>0</v>
      </c>
    </row>
    <row r="88" spans="1:19" ht="14.25" x14ac:dyDescent="0.3">
      <c r="A88" s="8" t="s">
        <v>409</v>
      </c>
      <c r="B88" s="17">
        <v>120.13</v>
      </c>
      <c r="C88" s="17">
        <v>120.13</v>
      </c>
      <c r="D88" s="17">
        <v>120.13</v>
      </c>
      <c r="E88" s="17">
        <v>120.13</v>
      </c>
      <c r="F88" s="17">
        <v>773.81</v>
      </c>
      <c r="G88" s="17">
        <v>120.13</v>
      </c>
      <c r="H88" s="17">
        <v>120.13</v>
      </c>
      <c r="I88" s="17">
        <v>80.08</v>
      </c>
      <c r="J88" s="17">
        <v>80.08</v>
      </c>
      <c r="K88" s="17">
        <v>80.08</v>
      </c>
      <c r="L88" s="17">
        <v>80.08</v>
      </c>
      <c r="M88" s="17">
        <v>80.08</v>
      </c>
      <c r="N88" s="9">
        <v>1894.99</v>
      </c>
      <c r="O88" s="20">
        <v>-30.95</v>
      </c>
      <c r="Q88" s="36">
        <f t="shared" si="2"/>
        <v>1894.9899999999998</v>
      </c>
      <c r="S88">
        <f t="shared" si="3"/>
        <v>0</v>
      </c>
    </row>
    <row r="89" spans="1:19" ht="14.25" x14ac:dyDescent="0.3">
      <c r="A89" s="10" t="s">
        <v>410</v>
      </c>
      <c r="B89" s="18">
        <v>525.17999999999995</v>
      </c>
      <c r="C89" s="18">
        <v>0</v>
      </c>
      <c r="D89" s="18">
        <v>0</v>
      </c>
      <c r="E89" s="18">
        <v>183.82</v>
      </c>
      <c r="F89" s="18">
        <v>183.82</v>
      </c>
      <c r="G89" s="18">
        <v>183.82</v>
      </c>
      <c r="H89" s="18">
        <v>183.82</v>
      </c>
      <c r="I89" s="18">
        <v>183.82</v>
      </c>
      <c r="J89" s="18">
        <v>551.46</v>
      </c>
      <c r="K89" s="18">
        <v>0</v>
      </c>
      <c r="L89" s="18">
        <v>0</v>
      </c>
      <c r="M89" s="18">
        <v>0</v>
      </c>
      <c r="N89" s="15">
        <v>1995.74</v>
      </c>
      <c r="O89" s="18">
        <v>41.8</v>
      </c>
      <c r="Q89" s="36">
        <f t="shared" si="2"/>
        <v>1995.7399999999998</v>
      </c>
      <c r="S89">
        <f t="shared" si="3"/>
        <v>0</v>
      </c>
    </row>
    <row r="90" spans="1:19" ht="14.25" x14ac:dyDescent="0.3">
      <c r="A90" s="8" t="s">
        <v>411</v>
      </c>
      <c r="B90" s="17">
        <v>0</v>
      </c>
      <c r="C90" s="17">
        <v>142.88999999999999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142.88999999999999</v>
      </c>
      <c r="K90" s="17">
        <v>0</v>
      </c>
      <c r="L90" s="17">
        <v>0</v>
      </c>
      <c r="M90" s="17">
        <v>0</v>
      </c>
      <c r="N90" s="17">
        <v>285.77999999999997</v>
      </c>
      <c r="O90" s="20">
        <v>-285.77999999999997</v>
      </c>
      <c r="Q90" s="36">
        <f t="shared" si="2"/>
        <v>285.77999999999997</v>
      </c>
      <c r="S90">
        <f t="shared" si="3"/>
        <v>0</v>
      </c>
    </row>
    <row r="91" spans="1:19" ht="14.25" x14ac:dyDescent="0.3">
      <c r="A91" s="10" t="s">
        <v>412</v>
      </c>
      <c r="B91" s="18">
        <v>473.83</v>
      </c>
      <c r="C91" s="18">
        <v>467.64</v>
      </c>
      <c r="D91" s="18">
        <v>467.64</v>
      </c>
      <c r="E91" s="18">
        <v>467.64</v>
      </c>
      <c r="F91" s="18">
        <v>489.29</v>
      </c>
      <c r="G91" s="18">
        <v>467.64</v>
      </c>
      <c r="H91" s="18">
        <v>507.78</v>
      </c>
      <c r="I91" s="18">
        <v>706.88</v>
      </c>
      <c r="J91" s="18">
        <v>480.63</v>
      </c>
      <c r="K91" s="18">
        <v>538.01</v>
      </c>
      <c r="L91" s="18">
        <v>691.72</v>
      </c>
      <c r="M91" s="18">
        <v>726.36</v>
      </c>
      <c r="N91" s="15">
        <v>6485.06</v>
      </c>
      <c r="O91" s="16">
        <v>-1478.06</v>
      </c>
      <c r="Q91" s="36">
        <f t="shared" si="2"/>
        <v>6485.06</v>
      </c>
      <c r="S91">
        <f t="shared" si="3"/>
        <v>0</v>
      </c>
    </row>
    <row r="92" spans="1:19" ht="14.25" x14ac:dyDescent="0.3">
      <c r="A92" s="8" t="s">
        <v>413</v>
      </c>
      <c r="B92" s="19">
        <v>430.66</v>
      </c>
      <c r="C92" s="19">
        <v>0</v>
      </c>
      <c r="D92" s="19">
        <v>473.73</v>
      </c>
      <c r="E92" s="19">
        <v>473.73</v>
      </c>
      <c r="F92" s="19">
        <v>473.73</v>
      </c>
      <c r="G92" s="19">
        <v>473.73</v>
      </c>
      <c r="H92" s="19">
        <v>789.55</v>
      </c>
      <c r="I92" s="19">
        <v>840.08</v>
      </c>
      <c r="J92" s="19">
        <v>840.08</v>
      </c>
      <c r="K92" s="19">
        <v>840.08</v>
      </c>
      <c r="L92" s="19">
        <v>0</v>
      </c>
      <c r="M92" s="19">
        <v>0</v>
      </c>
      <c r="N92" s="12">
        <v>5635.37</v>
      </c>
      <c r="O92" s="12">
        <v>6449.63</v>
      </c>
      <c r="Q92" s="36">
        <f t="shared" si="2"/>
        <v>5635.37</v>
      </c>
      <c r="S92">
        <f t="shared" si="3"/>
        <v>0</v>
      </c>
    </row>
    <row r="93" spans="1:19" ht="14.25" x14ac:dyDescent="0.3">
      <c r="A93" s="6" t="s">
        <v>414</v>
      </c>
      <c r="B93" s="12">
        <v>7923.85</v>
      </c>
      <c r="C93" s="12">
        <v>7104.68</v>
      </c>
      <c r="D93" s="12">
        <v>7435.55</v>
      </c>
      <c r="E93" s="12">
        <v>10119.370000000001</v>
      </c>
      <c r="F93" s="12">
        <v>8294.7000000000007</v>
      </c>
      <c r="G93" s="12">
        <v>7619.37</v>
      </c>
      <c r="H93" s="12">
        <v>7975.33</v>
      </c>
      <c r="I93" s="12">
        <v>8184.91</v>
      </c>
      <c r="J93" s="12">
        <v>8469.19</v>
      </c>
      <c r="K93" s="12">
        <v>7832.22</v>
      </c>
      <c r="L93" s="12">
        <v>7195.85</v>
      </c>
      <c r="M93" s="12">
        <v>7230.49</v>
      </c>
      <c r="N93" s="12">
        <v>95385.51</v>
      </c>
      <c r="O93" s="24">
        <v>-25885.43</v>
      </c>
      <c r="Q93" s="36">
        <f t="shared" si="2"/>
        <v>95385.510000000024</v>
      </c>
      <c r="S93">
        <f t="shared" si="3"/>
        <v>0</v>
      </c>
    </row>
    <row r="94" spans="1:19" ht="14.25" x14ac:dyDescent="0.3">
      <c r="A94" s="6" t="s">
        <v>415</v>
      </c>
      <c r="B94" s="13">
        <v>7923.85</v>
      </c>
      <c r="C94" s="13">
        <v>7104.68</v>
      </c>
      <c r="D94" s="13">
        <v>7435.55</v>
      </c>
      <c r="E94" s="13">
        <v>10119.370000000001</v>
      </c>
      <c r="F94" s="13">
        <v>8294.7000000000007</v>
      </c>
      <c r="G94" s="13">
        <v>7619.37</v>
      </c>
      <c r="H94" s="13">
        <v>7975.33</v>
      </c>
      <c r="I94" s="13">
        <v>8184.91</v>
      </c>
      <c r="J94" s="13">
        <v>8469.19</v>
      </c>
      <c r="K94" s="13">
        <v>7832.22</v>
      </c>
      <c r="L94" s="13">
        <v>7195.85</v>
      </c>
      <c r="M94" s="13">
        <v>7230.49</v>
      </c>
      <c r="N94" s="13">
        <v>95385.51</v>
      </c>
      <c r="O94" s="25">
        <v>-25885.43</v>
      </c>
      <c r="Q94" s="36">
        <f t="shared" si="2"/>
        <v>95385.510000000024</v>
      </c>
      <c r="S94">
        <f t="shared" si="3"/>
        <v>0</v>
      </c>
    </row>
    <row r="95" spans="1:19" ht="14.25" x14ac:dyDescent="0.3">
      <c r="A95" s="6" t="s">
        <v>416</v>
      </c>
      <c r="B95" t="s">
        <v>417</v>
      </c>
      <c r="C95" t="s">
        <v>418</v>
      </c>
      <c r="D95" t="s">
        <v>419</v>
      </c>
      <c r="E95" t="s">
        <v>420</v>
      </c>
      <c r="F95" t="s">
        <v>421</v>
      </c>
      <c r="G95" t="s">
        <v>422</v>
      </c>
      <c r="H95" t="s">
        <v>423</v>
      </c>
      <c r="I95" t="s">
        <v>424</v>
      </c>
      <c r="J95" t="s">
        <v>425</v>
      </c>
      <c r="K95" t="s">
        <v>426</v>
      </c>
      <c r="L95" t="s">
        <v>427</v>
      </c>
      <c r="M95" t="s">
        <v>428</v>
      </c>
      <c r="N95" t="s">
        <v>429</v>
      </c>
      <c r="O95" t="s">
        <v>430</v>
      </c>
      <c r="Q95" s="36">
        <f t="shared" si="2"/>
        <v>0</v>
      </c>
      <c r="S95">
        <f t="shared" si="3"/>
        <v>1</v>
      </c>
    </row>
    <row r="96" spans="1:19" ht="14.25" x14ac:dyDescent="0.3">
      <c r="A96" s="10" t="s">
        <v>431</v>
      </c>
      <c r="B96" s="18">
        <v>0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5">
        <v>1110</v>
      </c>
      <c r="M96" s="18">
        <v>0</v>
      </c>
      <c r="N96" s="15">
        <v>1110</v>
      </c>
      <c r="O96" s="16">
        <v>-1110</v>
      </c>
      <c r="Q96" s="36">
        <f t="shared" si="2"/>
        <v>1110</v>
      </c>
      <c r="S96">
        <f t="shared" si="3"/>
        <v>0</v>
      </c>
    </row>
    <row r="97" spans="1:19" ht="14.25" x14ac:dyDescent="0.3">
      <c r="A97" s="6" t="s">
        <v>432</v>
      </c>
      <c r="B97" t="s">
        <v>433</v>
      </c>
      <c r="C97" t="s">
        <v>434</v>
      </c>
      <c r="D97" t="s">
        <v>435</v>
      </c>
      <c r="E97" t="s">
        <v>436</v>
      </c>
      <c r="F97" t="s">
        <v>437</v>
      </c>
      <c r="G97" t="s">
        <v>438</v>
      </c>
      <c r="H97" t="s">
        <v>439</v>
      </c>
      <c r="I97" t="s">
        <v>440</v>
      </c>
      <c r="J97" t="s">
        <v>441</v>
      </c>
      <c r="K97" t="s">
        <v>442</v>
      </c>
      <c r="L97" t="s">
        <v>443</v>
      </c>
      <c r="M97" t="s">
        <v>444</v>
      </c>
      <c r="N97" t="s">
        <v>445</v>
      </c>
      <c r="O97" t="s">
        <v>446</v>
      </c>
      <c r="Q97" s="36">
        <f t="shared" si="2"/>
        <v>0</v>
      </c>
      <c r="S97">
        <f t="shared" si="3"/>
        <v>1</v>
      </c>
    </row>
    <row r="98" spans="1:19" ht="14.25" x14ac:dyDescent="0.3">
      <c r="A98" s="8" t="s">
        <v>447</v>
      </c>
      <c r="B98" s="9">
        <v>2782.96</v>
      </c>
      <c r="C98" s="17">
        <v>112.34</v>
      </c>
      <c r="D98" s="17">
        <v>194.14</v>
      </c>
      <c r="E98" s="17">
        <v>0</v>
      </c>
      <c r="F98" s="9">
        <v>1097.8499999999999</v>
      </c>
      <c r="G98" s="9">
        <v>4312.3900000000003</v>
      </c>
      <c r="H98" s="9">
        <v>1024.4000000000001</v>
      </c>
      <c r="I98" s="9">
        <v>5350.32</v>
      </c>
      <c r="J98" s="9">
        <v>1805.8</v>
      </c>
      <c r="K98" s="9">
        <v>4168.62</v>
      </c>
      <c r="L98" s="9">
        <v>3801.75</v>
      </c>
      <c r="M98" s="17">
        <v>768.59</v>
      </c>
      <c r="N98" s="9">
        <v>25419.16</v>
      </c>
      <c r="O98" s="14">
        <v>-12419.16</v>
      </c>
      <c r="Q98" s="36">
        <f t="shared" si="2"/>
        <v>25419.16</v>
      </c>
      <c r="S98">
        <f t="shared" si="3"/>
        <v>0</v>
      </c>
    </row>
    <row r="99" spans="1:19" ht="14.25" x14ac:dyDescent="0.3">
      <c r="A99" s="10" t="s">
        <v>448</v>
      </c>
      <c r="B99" s="18">
        <v>615.32000000000005</v>
      </c>
      <c r="C99" s="18">
        <v>309.43</v>
      </c>
      <c r="D99" s="18">
        <v>0</v>
      </c>
      <c r="E99" s="18">
        <v>0</v>
      </c>
      <c r="F99" s="18">
        <v>35.869999999999997</v>
      </c>
      <c r="G99" s="18">
        <v>67.150000000000006</v>
      </c>
      <c r="H99" s="18">
        <v>789.55</v>
      </c>
      <c r="I99" s="18">
        <v>667.85</v>
      </c>
      <c r="J99" s="18">
        <v>124.01</v>
      </c>
      <c r="K99" s="18">
        <v>373.46</v>
      </c>
      <c r="L99" s="18">
        <v>373.46</v>
      </c>
      <c r="M99" s="18">
        <v>746.93</v>
      </c>
      <c r="N99" s="15">
        <v>4103.03</v>
      </c>
      <c r="O99" s="16">
        <v>-2603.0300000000002</v>
      </c>
      <c r="Q99" s="36">
        <f t="shared" si="2"/>
        <v>4103.0300000000007</v>
      </c>
      <c r="S99">
        <f t="shared" si="3"/>
        <v>0</v>
      </c>
    </row>
    <row r="100" spans="1:19" ht="14.25" x14ac:dyDescent="0.3">
      <c r="A100" s="8" t="s">
        <v>449</v>
      </c>
      <c r="B100" s="9">
        <v>1202.0899999999999</v>
      </c>
      <c r="C100" s="9">
        <v>1585</v>
      </c>
      <c r="D100" s="17">
        <v>165</v>
      </c>
      <c r="E100" s="17">
        <v>0</v>
      </c>
      <c r="F100" s="9">
        <v>2580.2199999999998</v>
      </c>
      <c r="G100" s="17">
        <v>710.43</v>
      </c>
      <c r="H100" s="17">
        <v>103.25</v>
      </c>
      <c r="I100" s="9">
        <v>1567.42</v>
      </c>
      <c r="J100" s="9">
        <v>3544.18</v>
      </c>
      <c r="K100" s="17">
        <v>881.35</v>
      </c>
      <c r="L100" s="9">
        <v>1117.27</v>
      </c>
      <c r="M100" s="17">
        <v>0</v>
      </c>
      <c r="N100" s="9">
        <v>13456.21</v>
      </c>
      <c r="O100" s="14">
        <v>-2956.21</v>
      </c>
      <c r="Q100" s="36">
        <f t="shared" si="2"/>
        <v>13456.210000000001</v>
      </c>
      <c r="S100">
        <f t="shared" si="3"/>
        <v>0</v>
      </c>
    </row>
    <row r="101" spans="1:19" ht="14.25" x14ac:dyDescent="0.3">
      <c r="A101" s="10" t="s">
        <v>450</v>
      </c>
      <c r="B101" s="18">
        <v>960.48</v>
      </c>
      <c r="C101" s="18">
        <v>583.25</v>
      </c>
      <c r="D101" s="18">
        <v>0</v>
      </c>
      <c r="E101" s="18">
        <v>0</v>
      </c>
      <c r="F101" s="18">
        <v>364.28</v>
      </c>
      <c r="G101" s="18">
        <v>0</v>
      </c>
      <c r="H101" s="15">
        <v>2010.64</v>
      </c>
      <c r="I101" s="18">
        <v>303.94</v>
      </c>
      <c r="J101" s="18">
        <v>178.71</v>
      </c>
      <c r="K101" s="18">
        <v>460.63</v>
      </c>
      <c r="L101" s="18">
        <v>0</v>
      </c>
      <c r="M101" s="18">
        <v>0</v>
      </c>
      <c r="N101" s="15">
        <v>4861.93</v>
      </c>
      <c r="O101" s="15">
        <v>4388.07</v>
      </c>
      <c r="Q101" s="36">
        <f t="shared" si="2"/>
        <v>4861.93</v>
      </c>
      <c r="S101">
        <f t="shared" si="3"/>
        <v>0</v>
      </c>
    </row>
    <row r="102" spans="1:19" ht="14.25" x14ac:dyDescent="0.3">
      <c r="A102" s="8" t="s">
        <v>451</v>
      </c>
      <c r="B102" s="17">
        <v>0</v>
      </c>
      <c r="C102" s="17">
        <v>0</v>
      </c>
      <c r="D102" s="17">
        <v>0</v>
      </c>
      <c r="E102" s="17">
        <v>0</v>
      </c>
      <c r="F102" s="17">
        <v>6.74</v>
      </c>
      <c r="G102" s="17">
        <v>0</v>
      </c>
      <c r="H102" s="17">
        <v>0</v>
      </c>
      <c r="I102" s="17">
        <v>0</v>
      </c>
      <c r="J102" s="17">
        <v>207.82</v>
      </c>
      <c r="K102" s="17">
        <v>0</v>
      </c>
      <c r="L102" s="17">
        <v>0</v>
      </c>
      <c r="M102" s="17">
        <v>0</v>
      </c>
      <c r="N102" s="17">
        <v>214.56</v>
      </c>
      <c r="O102" s="17">
        <v>135.44</v>
      </c>
      <c r="Q102" s="36">
        <f t="shared" si="2"/>
        <v>214.56</v>
      </c>
      <c r="S102">
        <f t="shared" si="3"/>
        <v>0</v>
      </c>
    </row>
    <row r="103" spans="1:19" ht="14.25" x14ac:dyDescent="0.3">
      <c r="A103" s="10" t="s">
        <v>452</v>
      </c>
      <c r="B103" s="18">
        <v>898.1</v>
      </c>
      <c r="C103" s="18">
        <v>319.08999999999997</v>
      </c>
      <c r="D103" s="18">
        <v>910.17</v>
      </c>
      <c r="E103" s="18">
        <v>382.45</v>
      </c>
      <c r="F103" s="15">
        <v>1241.55</v>
      </c>
      <c r="G103" s="15">
        <v>1670.28</v>
      </c>
      <c r="H103" s="18">
        <v>226.28</v>
      </c>
      <c r="I103" s="18">
        <v>791.21</v>
      </c>
      <c r="J103" s="18">
        <v>23.87</v>
      </c>
      <c r="K103" s="18">
        <v>852.57</v>
      </c>
      <c r="L103" s="18">
        <v>0</v>
      </c>
      <c r="M103" s="15">
        <v>1908.27</v>
      </c>
      <c r="N103" s="15">
        <v>9223.84</v>
      </c>
      <c r="O103" s="15">
        <v>6751.16</v>
      </c>
      <c r="Q103" s="36">
        <f t="shared" si="2"/>
        <v>9223.8399999999983</v>
      </c>
      <c r="S103">
        <f t="shared" si="3"/>
        <v>0</v>
      </c>
    </row>
    <row r="104" spans="1:19" ht="14.25" x14ac:dyDescent="0.3">
      <c r="A104" s="8" t="s">
        <v>453</v>
      </c>
      <c r="B104" s="17">
        <v>91.4</v>
      </c>
      <c r="C104" s="17">
        <v>37.33</v>
      </c>
      <c r="D104" s="17">
        <v>0</v>
      </c>
      <c r="E104" s="17">
        <v>0</v>
      </c>
      <c r="F104" s="17">
        <v>98.96</v>
      </c>
      <c r="G104" s="17">
        <v>378.07</v>
      </c>
      <c r="H104" s="17">
        <v>22.82</v>
      </c>
      <c r="I104" s="17">
        <v>0</v>
      </c>
      <c r="J104" s="17">
        <v>0</v>
      </c>
      <c r="K104" s="17">
        <v>364.16</v>
      </c>
      <c r="L104" s="17">
        <v>0</v>
      </c>
      <c r="M104" s="17">
        <v>99.61</v>
      </c>
      <c r="N104" s="9">
        <v>1092.3499999999999</v>
      </c>
      <c r="O104" s="9">
        <v>2207.65</v>
      </c>
      <c r="Q104" s="36">
        <f t="shared" si="2"/>
        <v>1092.3499999999999</v>
      </c>
      <c r="S104">
        <f t="shared" si="3"/>
        <v>0</v>
      </c>
    </row>
    <row r="105" spans="1:19" ht="14.25" x14ac:dyDescent="0.3">
      <c r="A105" s="10" t="s">
        <v>454</v>
      </c>
      <c r="B105" s="18">
        <v>104.19</v>
      </c>
      <c r="C105" s="18">
        <v>214.65</v>
      </c>
      <c r="D105" s="18">
        <v>9.35</v>
      </c>
      <c r="E105" s="18">
        <v>0</v>
      </c>
      <c r="F105" s="18">
        <v>468.68</v>
      </c>
      <c r="G105" s="18">
        <v>557.04999999999995</v>
      </c>
      <c r="H105" s="18">
        <v>520.47</v>
      </c>
      <c r="I105" s="18">
        <v>0</v>
      </c>
      <c r="J105" s="18">
        <v>0</v>
      </c>
      <c r="K105" s="18">
        <v>322.05</v>
      </c>
      <c r="L105" s="18">
        <v>0</v>
      </c>
      <c r="M105" s="18">
        <v>137.13</v>
      </c>
      <c r="N105" s="15">
        <v>2333.5700000000002</v>
      </c>
      <c r="O105" s="15">
        <v>1041.43</v>
      </c>
      <c r="Q105" s="36">
        <f t="shared" si="2"/>
        <v>2333.5700000000002</v>
      </c>
      <c r="S105">
        <f t="shared" si="3"/>
        <v>0</v>
      </c>
    </row>
    <row r="106" spans="1:19" ht="14.25" x14ac:dyDescent="0.3">
      <c r="A106" s="8" t="s">
        <v>455</v>
      </c>
      <c r="B106" s="17">
        <v>389.77</v>
      </c>
      <c r="C106" s="17">
        <v>52.31</v>
      </c>
      <c r="D106" s="17">
        <v>0</v>
      </c>
      <c r="E106" s="17">
        <v>0</v>
      </c>
      <c r="F106" s="17">
        <v>10.39</v>
      </c>
      <c r="G106" s="17">
        <v>0</v>
      </c>
      <c r="H106" s="17">
        <v>0</v>
      </c>
      <c r="I106" s="17">
        <v>0</v>
      </c>
      <c r="J106" s="17">
        <v>0</v>
      </c>
      <c r="K106" s="17">
        <v>16.62</v>
      </c>
      <c r="L106" s="17">
        <v>0</v>
      </c>
      <c r="M106" s="17">
        <v>0</v>
      </c>
      <c r="N106" s="17">
        <v>469.09</v>
      </c>
      <c r="O106" s="17">
        <v>280.91000000000003</v>
      </c>
      <c r="Q106" s="36">
        <f t="shared" si="2"/>
        <v>469.09</v>
      </c>
      <c r="S106">
        <f t="shared" si="3"/>
        <v>0</v>
      </c>
    </row>
    <row r="107" spans="1:19" ht="14.25" x14ac:dyDescent="0.3">
      <c r="A107" s="10" t="s">
        <v>456</v>
      </c>
      <c r="B107" s="18">
        <v>448.26</v>
      </c>
      <c r="C107" s="18">
        <v>0</v>
      </c>
      <c r="D107" s="18">
        <v>0</v>
      </c>
      <c r="E107" s="18">
        <v>0</v>
      </c>
      <c r="F107" s="18">
        <v>683.14</v>
      </c>
      <c r="G107" s="18">
        <v>812.77</v>
      </c>
      <c r="H107" s="18">
        <v>786.29</v>
      </c>
      <c r="I107" s="15">
        <v>1176.22</v>
      </c>
      <c r="J107" s="18">
        <v>0</v>
      </c>
      <c r="K107" s="15">
        <v>1637</v>
      </c>
      <c r="L107" s="18">
        <v>0</v>
      </c>
      <c r="M107" s="15">
        <v>1191.98</v>
      </c>
      <c r="N107" s="15">
        <v>6735.66</v>
      </c>
      <c r="O107" s="16">
        <v>-5115.66</v>
      </c>
      <c r="Q107" s="36">
        <f t="shared" si="2"/>
        <v>6735.66</v>
      </c>
      <c r="S107">
        <f t="shared" si="3"/>
        <v>0</v>
      </c>
    </row>
    <row r="108" spans="1:19" ht="14.25" x14ac:dyDescent="0.3">
      <c r="A108" s="8" t="s">
        <v>457</v>
      </c>
      <c r="B108" s="17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200</v>
      </c>
      <c r="Q108" s="36">
        <f t="shared" si="2"/>
        <v>0</v>
      </c>
      <c r="S108">
        <f t="shared" si="3"/>
        <v>0</v>
      </c>
    </row>
    <row r="109" spans="1:19" ht="14.25" x14ac:dyDescent="0.3">
      <c r="A109" s="10" t="s">
        <v>458</v>
      </c>
      <c r="B109" s="18">
        <v>12.56</v>
      </c>
      <c r="C109" s="18">
        <v>0</v>
      </c>
      <c r="D109" s="18">
        <v>0</v>
      </c>
      <c r="E109" s="18">
        <v>0</v>
      </c>
      <c r="F109" s="18">
        <v>820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832.56</v>
      </c>
      <c r="O109" s="18">
        <v>7.44</v>
      </c>
      <c r="Q109" s="36">
        <f t="shared" si="2"/>
        <v>832.56</v>
      </c>
      <c r="S109">
        <f t="shared" si="3"/>
        <v>0</v>
      </c>
    </row>
    <row r="110" spans="1:19" ht="14.25" x14ac:dyDescent="0.3">
      <c r="A110" s="8" t="s">
        <v>459</v>
      </c>
      <c r="B110" s="17">
        <v>646.39</v>
      </c>
      <c r="C110" s="17">
        <v>314.62</v>
      </c>
      <c r="D110" s="9">
        <v>1913.61</v>
      </c>
      <c r="E110" s="17">
        <v>280.89999999999998</v>
      </c>
      <c r="F110" s="9">
        <v>1508.16</v>
      </c>
      <c r="G110" s="17">
        <v>0</v>
      </c>
      <c r="H110" s="9">
        <v>1286.77</v>
      </c>
      <c r="I110" s="17">
        <v>280.89999999999998</v>
      </c>
      <c r="J110" s="17">
        <v>723.69</v>
      </c>
      <c r="K110" s="9">
        <v>1003.84</v>
      </c>
      <c r="L110" s="9">
        <v>1296.1300000000001</v>
      </c>
      <c r="M110" s="17">
        <v>0</v>
      </c>
      <c r="N110" s="9">
        <v>9255.01</v>
      </c>
      <c r="O110" s="14">
        <v>-7755.01</v>
      </c>
      <c r="Q110" s="36">
        <f t="shared" si="2"/>
        <v>9255.010000000002</v>
      </c>
      <c r="S110">
        <f t="shared" si="3"/>
        <v>0</v>
      </c>
    </row>
    <row r="111" spans="1:19" ht="14.25" x14ac:dyDescent="0.3">
      <c r="A111" s="10" t="s">
        <v>460</v>
      </c>
      <c r="B111" s="18">
        <v>0</v>
      </c>
      <c r="C111" s="18">
        <v>0</v>
      </c>
      <c r="D111" s="18">
        <v>0</v>
      </c>
      <c r="E111" s="18">
        <v>0</v>
      </c>
      <c r="F111" s="18">
        <v>668.43</v>
      </c>
      <c r="G111" s="18">
        <v>0</v>
      </c>
      <c r="H111" s="18">
        <v>0</v>
      </c>
      <c r="I111" s="18">
        <v>280.89999999999998</v>
      </c>
      <c r="J111" s="18">
        <v>0</v>
      </c>
      <c r="K111" s="18">
        <v>105.46</v>
      </c>
      <c r="L111" s="18">
        <v>0</v>
      </c>
      <c r="M111" s="18">
        <v>0</v>
      </c>
      <c r="N111" s="15">
        <v>1054.79</v>
      </c>
      <c r="O111" s="15">
        <v>1945.21</v>
      </c>
      <c r="Q111" s="36">
        <f t="shared" si="2"/>
        <v>1054.79</v>
      </c>
      <c r="S111">
        <f t="shared" si="3"/>
        <v>0</v>
      </c>
    </row>
    <row r="112" spans="1:19" ht="14.25" x14ac:dyDescent="0.3">
      <c r="A112" s="8" t="s">
        <v>461</v>
      </c>
      <c r="B112" s="17">
        <v>242.32</v>
      </c>
      <c r="C112" s="17">
        <v>63.12</v>
      </c>
      <c r="D112" s="17">
        <v>0</v>
      </c>
      <c r="E112" s="17">
        <v>0</v>
      </c>
      <c r="F112" s="17">
        <v>280.26</v>
      </c>
      <c r="G112" s="17">
        <v>0</v>
      </c>
      <c r="H112" s="17">
        <v>198.86</v>
      </c>
      <c r="I112" s="17">
        <v>0</v>
      </c>
      <c r="J112" s="17">
        <v>0</v>
      </c>
      <c r="K112" s="17">
        <v>0</v>
      </c>
      <c r="L112" s="17">
        <v>0</v>
      </c>
      <c r="M112" s="17">
        <v>61.16</v>
      </c>
      <c r="N112" s="17">
        <v>845.72</v>
      </c>
      <c r="O112" s="20">
        <v>-565.72</v>
      </c>
      <c r="Q112" s="36">
        <f t="shared" si="2"/>
        <v>845.72</v>
      </c>
      <c r="S112">
        <f t="shared" si="3"/>
        <v>0</v>
      </c>
    </row>
    <row r="113" spans="1:19" ht="14.25" x14ac:dyDescent="0.3">
      <c r="A113" s="10" t="s">
        <v>462</v>
      </c>
      <c r="B113" s="18">
        <v>244.53</v>
      </c>
      <c r="C113" s="18">
        <v>560.38</v>
      </c>
      <c r="D113" s="18">
        <v>0</v>
      </c>
      <c r="E113" s="18">
        <v>0</v>
      </c>
      <c r="F113" s="18">
        <v>378.76</v>
      </c>
      <c r="G113" s="18">
        <v>663.79</v>
      </c>
      <c r="H113" s="18">
        <v>236.81</v>
      </c>
      <c r="I113" s="18">
        <v>279.98</v>
      </c>
      <c r="J113" s="18">
        <v>294.95999999999998</v>
      </c>
      <c r="K113" s="18">
        <v>575.13</v>
      </c>
      <c r="L113" s="18">
        <v>0</v>
      </c>
      <c r="M113" s="18">
        <v>230.65</v>
      </c>
      <c r="N113" s="15">
        <v>3464.99</v>
      </c>
      <c r="O113" s="15">
        <v>1185.01</v>
      </c>
      <c r="Q113" s="36">
        <f t="shared" si="2"/>
        <v>3464.9900000000002</v>
      </c>
      <c r="S113">
        <f t="shared" si="3"/>
        <v>0</v>
      </c>
    </row>
    <row r="114" spans="1:19" ht="14.25" x14ac:dyDescent="0.3">
      <c r="A114" s="8" t="s">
        <v>463</v>
      </c>
      <c r="B114" s="17">
        <v>0</v>
      </c>
      <c r="C114" s="17">
        <v>0</v>
      </c>
      <c r="D114" s="17">
        <v>74.69</v>
      </c>
      <c r="E114" s="17">
        <v>0</v>
      </c>
      <c r="F114" s="17">
        <v>298.77</v>
      </c>
      <c r="G114" s="17">
        <v>331.21</v>
      </c>
      <c r="H114" s="17">
        <v>443.98</v>
      </c>
      <c r="I114" s="17">
        <v>45.68</v>
      </c>
      <c r="J114" s="17">
        <v>0</v>
      </c>
      <c r="K114" s="17">
        <v>340.37</v>
      </c>
      <c r="L114" s="17">
        <v>0</v>
      </c>
      <c r="M114" s="9">
        <v>1215.6500000000001</v>
      </c>
      <c r="N114" s="9">
        <v>2750.35</v>
      </c>
      <c r="O114" s="14">
        <v>-1250.3499999999999</v>
      </c>
      <c r="Q114" s="36">
        <f t="shared" si="2"/>
        <v>2750.3500000000004</v>
      </c>
      <c r="S114">
        <f t="shared" si="3"/>
        <v>0</v>
      </c>
    </row>
    <row r="115" spans="1:19" ht="14.25" x14ac:dyDescent="0.3">
      <c r="A115" s="10" t="s">
        <v>464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413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413</v>
      </c>
      <c r="O115" s="21">
        <v>-13</v>
      </c>
      <c r="Q115" s="36">
        <f t="shared" si="2"/>
        <v>413</v>
      </c>
      <c r="S115">
        <f t="shared" si="3"/>
        <v>0</v>
      </c>
    </row>
    <row r="116" spans="1:19" ht="14.25" x14ac:dyDescent="0.3">
      <c r="A116" s="8" t="s">
        <v>465</v>
      </c>
      <c r="B116" s="17">
        <v>150</v>
      </c>
      <c r="C116" s="17">
        <v>0</v>
      </c>
      <c r="D116" s="17">
        <v>150</v>
      </c>
      <c r="E116" s="17">
        <v>150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450</v>
      </c>
      <c r="O116" s="20">
        <v>-300</v>
      </c>
      <c r="Q116" s="36">
        <f t="shared" si="2"/>
        <v>450</v>
      </c>
      <c r="S116">
        <f t="shared" si="3"/>
        <v>0</v>
      </c>
    </row>
    <row r="117" spans="1:19" ht="14.25" x14ac:dyDescent="0.3">
      <c r="A117" s="10" t="s">
        <v>466</v>
      </c>
      <c r="B117" s="18">
        <v>59.99</v>
      </c>
      <c r="C117" s="18">
        <v>605.16999999999996</v>
      </c>
      <c r="D117" s="18">
        <v>0</v>
      </c>
      <c r="E117" s="18">
        <v>0</v>
      </c>
      <c r="F117" s="18">
        <v>137.13</v>
      </c>
      <c r="G117" s="18">
        <v>150.06</v>
      </c>
      <c r="H117" s="18">
        <v>81.180000000000007</v>
      </c>
      <c r="I117" s="18">
        <v>87.66</v>
      </c>
      <c r="J117" s="18">
        <v>50.33</v>
      </c>
      <c r="K117" s="18">
        <v>151.52000000000001</v>
      </c>
      <c r="L117" s="18">
        <v>0</v>
      </c>
      <c r="M117" s="18">
        <v>181.81</v>
      </c>
      <c r="N117" s="15">
        <v>1504.85</v>
      </c>
      <c r="O117" s="18">
        <v>255.15</v>
      </c>
      <c r="Q117" s="36">
        <f t="shared" si="2"/>
        <v>1504.85</v>
      </c>
      <c r="S117">
        <f t="shared" si="3"/>
        <v>0</v>
      </c>
    </row>
    <row r="118" spans="1:19" ht="14.25" x14ac:dyDescent="0.3">
      <c r="A118" s="8" t="s">
        <v>467</v>
      </c>
      <c r="B118" s="17">
        <v>75</v>
      </c>
      <c r="C118" s="17">
        <v>122.33</v>
      </c>
      <c r="D118" s="17">
        <v>33.36</v>
      </c>
      <c r="E118" s="17">
        <v>0</v>
      </c>
      <c r="F118" s="17">
        <v>81.19</v>
      </c>
      <c r="G118" s="17">
        <v>0</v>
      </c>
      <c r="H118" s="17">
        <v>335</v>
      </c>
      <c r="I118" s="17">
        <v>0</v>
      </c>
      <c r="J118" s="17">
        <v>75.36</v>
      </c>
      <c r="K118" s="17">
        <v>0</v>
      </c>
      <c r="L118" s="17">
        <v>0</v>
      </c>
      <c r="M118" s="17">
        <v>0</v>
      </c>
      <c r="N118" s="17">
        <v>722.24</v>
      </c>
      <c r="O118" s="20">
        <v>-722.24</v>
      </c>
      <c r="Q118" s="36">
        <f t="shared" si="2"/>
        <v>722.24</v>
      </c>
      <c r="S118">
        <f t="shared" si="3"/>
        <v>0</v>
      </c>
    </row>
    <row r="119" spans="1:19" ht="14.25" x14ac:dyDescent="0.3">
      <c r="A119" s="10" t="s">
        <v>468</v>
      </c>
      <c r="B119" s="18">
        <v>934.02</v>
      </c>
      <c r="C119" s="18">
        <v>138.46</v>
      </c>
      <c r="D119" s="18">
        <v>102.19</v>
      </c>
      <c r="E119" s="18">
        <v>0</v>
      </c>
      <c r="F119" s="18">
        <v>228.89</v>
      </c>
      <c r="G119" s="15">
        <v>1175.43</v>
      </c>
      <c r="H119" s="18">
        <v>0</v>
      </c>
      <c r="I119" s="18">
        <v>66.510000000000005</v>
      </c>
      <c r="J119" s="18">
        <v>372.99</v>
      </c>
      <c r="K119" s="18">
        <v>154.75</v>
      </c>
      <c r="L119" s="18">
        <v>0</v>
      </c>
      <c r="M119" s="18">
        <v>125.73</v>
      </c>
      <c r="N119" s="15">
        <v>3298.97</v>
      </c>
      <c r="O119" s="21">
        <v>-173.97</v>
      </c>
      <c r="Q119" s="36">
        <f t="shared" si="2"/>
        <v>3298.97</v>
      </c>
      <c r="S119">
        <f t="shared" si="3"/>
        <v>0</v>
      </c>
    </row>
    <row r="120" spans="1:19" ht="14.25" x14ac:dyDescent="0.3">
      <c r="A120" s="8" t="s">
        <v>469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v>490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490</v>
      </c>
      <c r="O120" s="20">
        <v>-490</v>
      </c>
      <c r="Q120" s="36">
        <f t="shared" si="2"/>
        <v>490</v>
      </c>
      <c r="S120">
        <f t="shared" si="3"/>
        <v>0</v>
      </c>
    </row>
    <row r="121" spans="1:19" ht="14.25" x14ac:dyDescent="0.3">
      <c r="A121" s="10" t="s">
        <v>470</v>
      </c>
      <c r="B121" s="22">
        <v>0</v>
      </c>
      <c r="C121" s="22">
        <v>0</v>
      </c>
      <c r="D121" s="22">
        <v>0</v>
      </c>
      <c r="E121" s="22">
        <v>0</v>
      </c>
      <c r="F121" s="22">
        <v>265.20999999999998</v>
      </c>
      <c r="G121" s="22">
        <v>0</v>
      </c>
      <c r="H121" s="22">
        <v>0</v>
      </c>
      <c r="I121" s="22">
        <v>227.32</v>
      </c>
      <c r="J121" s="22">
        <v>644.08000000000004</v>
      </c>
      <c r="K121" s="22">
        <v>504.19</v>
      </c>
      <c r="L121" s="22">
        <v>0</v>
      </c>
      <c r="M121" s="22">
        <v>0</v>
      </c>
      <c r="N121" s="11">
        <v>1640.8</v>
      </c>
      <c r="O121" s="26">
        <v>-1340.8</v>
      </c>
      <c r="Q121" s="36">
        <f t="shared" si="2"/>
        <v>1640.8000000000002</v>
      </c>
      <c r="S121">
        <f t="shared" si="3"/>
        <v>0</v>
      </c>
    </row>
    <row r="122" spans="1:19" ht="14.25" x14ac:dyDescent="0.3">
      <c r="A122" s="6" t="s">
        <v>471</v>
      </c>
      <c r="B122" s="12">
        <v>9857.3799999999992</v>
      </c>
      <c r="C122" s="12">
        <v>5017.4799999999996</v>
      </c>
      <c r="D122" s="12">
        <v>3552.51</v>
      </c>
      <c r="E122" s="19">
        <v>813.35</v>
      </c>
      <c r="F122" s="12">
        <v>11254.48</v>
      </c>
      <c r="G122" s="12">
        <v>11318.63</v>
      </c>
      <c r="H122" s="12">
        <v>8479.2999999999993</v>
      </c>
      <c r="I122" s="12">
        <v>11125.91</v>
      </c>
      <c r="J122" s="12">
        <v>8045.8</v>
      </c>
      <c r="K122" s="12">
        <v>11911.72</v>
      </c>
      <c r="L122" s="12">
        <v>6588.61</v>
      </c>
      <c r="M122" s="12">
        <v>6667.51</v>
      </c>
      <c r="N122" s="12">
        <v>94632.68</v>
      </c>
      <c r="O122" s="24">
        <v>-17307.68</v>
      </c>
      <c r="Q122" s="36">
        <f t="shared" si="2"/>
        <v>94632.68</v>
      </c>
      <c r="S122">
        <f t="shared" si="3"/>
        <v>0</v>
      </c>
    </row>
    <row r="123" spans="1:19" ht="14.25" x14ac:dyDescent="0.3">
      <c r="A123" s="6" t="s">
        <v>472</v>
      </c>
      <c r="B123" s="13">
        <v>9857.3799999999992</v>
      </c>
      <c r="C123" s="13">
        <v>5017.4799999999996</v>
      </c>
      <c r="D123" s="13">
        <v>3552.51</v>
      </c>
      <c r="E123" s="27">
        <v>813.35</v>
      </c>
      <c r="F123" s="13">
        <v>11254.48</v>
      </c>
      <c r="G123" s="13">
        <v>11318.63</v>
      </c>
      <c r="H123" s="13">
        <v>8479.2999999999993</v>
      </c>
      <c r="I123" s="13">
        <v>11125.91</v>
      </c>
      <c r="J123" s="13">
        <v>8045.8</v>
      </c>
      <c r="K123" s="13">
        <v>11911.72</v>
      </c>
      <c r="L123" s="13">
        <v>7698.61</v>
      </c>
      <c r="M123" s="13">
        <v>6667.51</v>
      </c>
      <c r="N123" s="13">
        <v>95742.68</v>
      </c>
      <c r="O123" s="25">
        <v>-18417.68</v>
      </c>
      <c r="Q123" s="36">
        <f t="shared" si="2"/>
        <v>95742.68</v>
      </c>
      <c r="S123">
        <f t="shared" si="3"/>
        <v>0</v>
      </c>
    </row>
    <row r="124" spans="1:19" ht="14.25" x14ac:dyDescent="0.3">
      <c r="A124" s="6" t="s">
        <v>473</v>
      </c>
      <c r="B124" t="s">
        <v>474</v>
      </c>
      <c r="C124" t="s">
        <v>475</v>
      </c>
      <c r="D124" t="s">
        <v>476</v>
      </c>
      <c r="E124" t="s">
        <v>477</v>
      </c>
      <c r="F124" t="s">
        <v>478</v>
      </c>
      <c r="G124" t="s">
        <v>479</v>
      </c>
      <c r="H124" t="s">
        <v>480</v>
      </c>
      <c r="I124" t="s">
        <v>481</v>
      </c>
      <c r="J124" t="s">
        <v>482</v>
      </c>
      <c r="K124" t="s">
        <v>483</v>
      </c>
      <c r="L124" t="s">
        <v>484</v>
      </c>
      <c r="M124" t="s">
        <v>485</v>
      </c>
      <c r="N124" t="s">
        <v>486</v>
      </c>
      <c r="O124" t="s">
        <v>487</v>
      </c>
      <c r="Q124" s="36">
        <f t="shared" si="2"/>
        <v>0</v>
      </c>
      <c r="S124">
        <f t="shared" si="3"/>
        <v>1</v>
      </c>
    </row>
    <row r="125" spans="1:19" ht="14.25" x14ac:dyDescent="0.3">
      <c r="A125" s="8" t="s">
        <v>488</v>
      </c>
      <c r="B125" s="9">
        <v>5358.42</v>
      </c>
      <c r="C125" s="9">
        <v>6250.97</v>
      </c>
      <c r="D125" s="9">
        <v>2599.8000000000002</v>
      </c>
      <c r="E125" s="17">
        <v>596.36</v>
      </c>
      <c r="F125" s="9">
        <v>2328.5</v>
      </c>
      <c r="G125" s="9">
        <v>1396.7</v>
      </c>
      <c r="H125" s="9">
        <v>2738.1</v>
      </c>
      <c r="I125" s="9">
        <v>1744.12</v>
      </c>
      <c r="J125" s="9">
        <v>10316.56</v>
      </c>
      <c r="K125" s="9">
        <v>3598.8</v>
      </c>
      <c r="L125" s="9">
        <v>7679</v>
      </c>
      <c r="M125" s="9">
        <v>4547</v>
      </c>
      <c r="N125" s="9">
        <v>49154.33</v>
      </c>
      <c r="O125" s="9">
        <v>7320.67</v>
      </c>
      <c r="Q125" s="36">
        <f t="shared" si="2"/>
        <v>49154.33</v>
      </c>
      <c r="S125">
        <f t="shared" si="3"/>
        <v>0</v>
      </c>
    </row>
    <row r="126" spans="1:19" ht="14.25" x14ac:dyDescent="0.3">
      <c r="A126" s="10" t="s">
        <v>489</v>
      </c>
      <c r="B126" s="18">
        <v>0</v>
      </c>
      <c r="C126" s="18">
        <v>670</v>
      </c>
      <c r="D126" s="18">
        <v>0</v>
      </c>
      <c r="E126" s="18">
        <v>0</v>
      </c>
      <c r="F126" s="15">
        <v>1054.1600000000001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5">
        <v>1724.16</v>
      </c>
      <c r="O126" s="16">
        <v>-1724.16</v>
      </c>
      <c r="Q126" s="36">
        <f t="shared" si="2"/>
        <v>1724.16</v>
      </c>
      <c r="S126">
        <f t="shared" si="3"/>
        <v>0</v>
      </c>
    </row>
    <row r="127" spans="1:19" ht="14.25" x14ac:dyDescent="0.3">
      <c r="A127" s="8" t="s">
        <v>490</v>
      </c>
      <c r="B127" s="17">
        <v>205</v>
      </c>
      <c r="C127" s="17">
        <v>745</v>
      </c>
      <c r="D127" s="9">
        <v>1115</v>
      </c>
      <c r="E127" s="17">
        <v>525</v>
      </c>
      <c r="F127" s="17">
        <v>525</v>
      </c>
      <c r="G127" s="17">
        <v>0</v>
      </c>
      <c r="H127" s="17">
        <v>425</v>
      </c>
      <c r="I127" s="17">
        <v>580</v>
      </c>
      <c r="J127" s="9">
        <v>1355</v>
      </c>
      <c r="K127" s="17">
        <v>0</v>
      </c>
      <c r="L127" s="17">
        <v>0</v>
      </c>
      <c r="M127" s="17">
        <v>0</v>
      </c>
      <c r="N127" s="9">
        <v>5475</v>
      </c>
      <c r="O127" s="14">
        <v>-1725</v>
      </c>
      <c r="Q127" s="36">
        <f t="shared" si="2"/>
        <v>5475</v>
      </c>
      <c r="S127">
        <f t="shared" si="3"/>
        <v>0</v>
      </c>
    </row>
    <row r="128" spans="1:19" ht="14.25" x14ac:dyDescent="0.3">
      <c r="A128" s="10" t="s">
        <v>491</v>
      </c>
      <c r="B128" s="15">
        <v>2745</v>
      </c>
      <c r="C128" s="15">
        <v>5850</v>
      </c>
      <c r="D128" s="15">
        <v>3250</v>
      </c>
      <c r="E128" s="18">
        <v>675</v>
      </c>
      <c r="F128" s="15">
        <v>1935</v>
      </c>
      <c r="G128" s="18">
        <v>640</v>
      </c>
      <c r="H128" s="15">
        <v>2100</v>
      </c>
      <c r="I128" s="15">
        <v>2910</v>
      </c>
      <c r="J128" s="15">
        <v>6135</v>
      </c>
      <c r="K128" s="15">
        <v>2420</v>
      </c>
      <c r="L128" s="15">
        <v>7080</v>
      </c>
      <c r="M128" s="15">
        <v>2100</v>
      </c>
      <c r="N128" s="15">
        <v>37840</v>
      </c>
      <c r="O128" s="21">
        <v>-20</v>
      </c>
      <c r="Q128" s="36">
        <f t="shared" si="2"/>
        <v>37840</v>
      </c>
      <c r="S128">
        <f t="shared" si="3"/>
        <v>0</v>
      </c>
    </row>
    <row r="129" spans="1:19" ht="14.25" x14ac:dyDescent="0.3">
      <c r="A129" s="8" t="s">
        <v>492</v>
      </c>
      <c r="B129" s="19">
        <v>0</v>
      </c>
      <c r="C129" s="19">
        <v>660.1</v>
      </c>
      <c r="D129" s="19">
        <v>552.07000000000005</v>
      </c>
      <c r="E129" s="19">
        <v>0</v>
      </c>
      <c r="F129" s="19">
        <v>649.66</v>
      </c>
      <c r="G129" s="19">
        <v>156.96</v>
      </c>
      <c r="H129" s="19">
        <v>568.30999999999995</v>
      </c>
      <c r="I129" s="12">
        <v>1710.34</v>
      </c>
      <c r="J129" s="12">
        <v>2013.43</v>
      </c>
      <c r="K129" s="19">
        <v>860.58</v>
      </c>
      <c r="L129" s="19">
        <v>0</v>
      </c>
      <c r="M129" s="19">
        <v>0</v>
      </c>
      <c r="N129" s="12">
        <v>7171.45</v>
      </c>
      <c r="O129" s="28">
        <v>-451.45</v>
      </c>
      <c r="Q129" s="36">
        <f t="shared" si="2"/>
        <v>7171.45</v>
      </c>
      <c r="S129">
        <f t="shared" si="3"/>
        <v>0</v>
      </c>
    </row>
    <row r="130" spans="1:19" ht="14.25" x14ac:dyDescent="0.3">
      <c r="A130" s="6" t="s">
        <v>493</v>
      </c>
      <c r="B130" s="9">
        <v>8308.42</v>
      </c>
      <c r="C130" s="9">
        <v>14176.07</v>
      </c>
      <c r="D130" s="9">
        <v>7516.87</v>
      </c>
      <c r="E130" s="9">
        <v>1796.36</v>
      </c>
      <c r="F130" s="9">
        <v>6492.32</v>
      </c>
      <c r="G130" s="9">
        <v>2193.66</v>
      </c>
      <c r="H130" s="9">
        <v>5831.41</v>
      </c>
      <c r="I130" s="9">
        <v>6944.46</v>
      </c>
      <c r="J130" s="9">
        <v>19819.990000000002</v>
      </c>
      <c r="K130" s="9">
        <v>6879.38</v>
      </c>
      <c r="L130" s="9">
        <v>14759</v>
      </c>
      <c r="M130" s="9">
        <v>6647</v>
      </c>
      <c r="N130" s="9">
        <v>101364.94</v>
      </c>
      <c r="O130" s="9">
        <v>3400.06</v>
      </c>
      <c r="Q130" s="36">
        <f t="shared" si="2"/>
        <v>101364.94</v>
      </c>
      <c r="S130">
        <f t="shared" si="3"/>
        <v>0</v>
      </c>
    </row>
    <row r="131" spans="1:19" ht="14.25" x14ac:dyDescent="0.3">
      <c r="A131" s="6" t="s">
        <v>494</v>
      </c>
      <c r="B131" t="s">
        <v>495</v>
      </c>
      <c r="C131" t="s">
        <v>496</v>
      </c>
      <c r="D131" t="s">
        <v>497</v>
      </c>
      <c r="E131" t="s">
        <v>498</v>
      </c>
      <c r="F131" t="s">
        <v>499</v>
      </c>
      <c r="G131" t="s">
        <v>500</v>
      </c>
      <c r="H131" t="s">
        <v>501</v>
      </c>
      <c r="I131" t="s">
        <v>502</v>
      </c>
      <c r="J131" t="s">
        <v>503</v>
      </c>
      <c r="K131" t="s">
        <v>504</v>
      </c>
      <c r="L131" t="s">
        <v>505</v>
      </c>
      <c r="M131" t="s">
        <v>506</v>
      </c>
      <c r="N131" t="s">
        <v>507</v>
      </c>
      <c r="O131" t="s">
        <v>508</v>
      </c>
      <c r="Q131" s="36">
        <f t="shared" si="2"/>
        <v>0</v>
      </c>
      <c r="S131">
        <f t="shared" si="3"/>
        <v>1</v>
      </c>
    </row>
    <row r="132" spans="1:19" ht="14.25" x14ac:dyDescent="0.3">
      <c r="A132" s="6" t="s">
        <v>509</v>
      </c>
      <c r="B132" t="s">
        <v>510</v>
      </c>
      <c r="C132" t="s">
        <v>511</v>
      </c>
      <c r="D132" t="s">
        <v>512</v>
      </c>
      <c r="E132" t="s">
        <v>513</v>
      </c>
      <c r="F132" t="s">
        <v>514</v>
      </c>
      <c r="G132" t="s">
        <v>515</v>
      </c>
      <c r="H132" t="s">
        <v>516</v>
      </c>
      <c r="I132" t="s">
        <v>517</v>
      </c>
      <c r="J132" t="s">
        <v>518</v>
      </c>
      <c r="K132" t="s">
        <v>519</v>
      </c>
      <c r="L132" t="s">
        <v>520</v>
      </c>
      <c r="M132" t="s">
        <v>521</v>
      </c>
      <c r="N132" t="s">
        <v>522</v>
      </c>
      <c r="O132" t="s">
        <v>523</v>
      </c>
      <c r="Q132" s="36">
        <f t="shared" si="2"/>
        <v>0</v>
      </c>
      <c r="S132">
        <f t="shared" si="3"/>
        <v>1</v>
      </c>
    </row>
    <row r="133" spans="1:19" ht="14.25" x14ac:dyDescent="0.3">
      <c r="A133" s="10" t="s">
        <v>524</v>
      </c>
      <c r="B133" s="15">
        <v>11128.07</v>
      </c>
      <c r="C133" s="15">
        <v>16429.86</v>
      </c>
      <c r="D133" s="15">
        <v>13258.33</v>
      </c>
      <c r="E133" s="15">
        <v>13239.9</v>
      </c>
      <c r="F133" s="15">
        <v>13331.12</v>
      </c>
      <c r="G133" s="15">
        <v>13062.4</v>
      </c>
      <c r="H133" s="15">
        <v>13037.18</v>
      </c>
      <c r="I133" s="15">
        <v>13040.05</v>
      </c>
      <c r="J133" s="15">
        <v>19763.740000000002</v>
      </c>
      <c r="K133" s="15">
        <v>13314.11</v>
      </c>
      <c r="L133" s="15">
        <v>13122.61</v>
      </c>
      <c r="M133" s="15">
        <v>6525.42</v>
      </c>
      <c r="N133" s="15">
        <v>159252.79</v>
      </c>
      <c r="O133" s="15">
        <v>11038.81</v>
      </c>
      <c r="Q133" s="36">
        <f t="shared" si="2"/>
        <v>159252.79</v>
      </c>
      <c r="S133">
        <f t="shared" si="3"/>
        <v>0</v>
      </c>
    </row>
    <row r="134" spans="1:19" ht="14.25" x14ac:dyDescent="0.3">
      <c r="A134" s="8" t="s">
        <v>525</v>
      </c>
      <c r="B134" s="9">
        <v>12908.6</v>
      </c>
      <c r="C134" s="9">
        <v>16571.2</v>
      </c>
      <c r="D134" s="9">
        <v>14276.81</v>
      </c>
      <c r="E134" s="9">
        <v>13805.24</v>
      </c>
      <c r="F134" s="9">
        <v>13598.64</v>
      </c>
      <c r="G134" s="9">
        <v>13577.33</v>
      </c>
      <c r="H134" s="9">
        <v>12658.35</v>
      </c>
      <c r="I134" s="9">
        <v>12663.28</v>
      </c>
      <c r="J134" s="9">
        <v>18478.55</v>
      </c>
      <c r="K134" s="9">
        <v>12205.77</v>
      </c>
      <c r="L134" s="9">
        <v>12779.86</v>
      </c>
      <c r="M134" s="9">
        <v>6602.19</v>
      </c>
      <c r="N134" s="9">
        <v>160125.82</v>
      </c>
      <c r="O134" s="9">
        <v>5343.16</v>
      </c>
      <c r="Q134" s="36">
        <f t="shared" si="2"/>
        <v>160125.82</v>
      </c>
      <c r="S134">
        <f t="shared" si="3"/>
        <v>0</v>
      </c>
    </row>
    <row r="135" spans="1:19" ht="14.25" x14ac:dyDescent="0.3">
      <c r="A135" s="10" t="s">
        <v>526</v>
      </c>
      <c r="B135" s="15">
        <v>1562.5</v>
      </c>
      <c r="C135" s="15">
        <v>4425.04</v>
      </c>
      <c r="D135" s="15">
        <v>6327.81</v>
      </c>
      <c r="E135" s="18">
        <v>0</v>
      </c>
      <c r="F135" s="15">
        <v>2475.0100000000002</v>
      </c>
      <c r="G135" s="15">
        <v>1895.33</v>
      </c>
      <c r="H135" s="18">
        <v>0</v>
      </c>
      <c r="I135" s="15">
        <v>2600</v>
      </c>
      <c r="J135" s="18">
        <v>617.46</v>
      </c>
      <c r="K135" s="18">
        <v>0</v>
      </c>
      <c r="L135" s="15">
        <v>2422.23</v>
      </c>
      <c r="M135" s="18">
        <v>0</v>
      </c>
      <c r="N135" s="15">
        <v>22325.38</v>
      </c>
      <c r="O135" s="21">
        <v>-525.38</v>
      </c>
      <c r="Q135" s="36">
        <f t="shared" si="2"/>
        <v>22325.38</v>
      </c>
      <c r="S135">
        <f t="shared" si="3"/>
        <v>0</v>
      </c>
    </row>
    <row r="136" spans="1:19" ht="14.25" x14ac:dyDescent="0.3">
      <c r="A136" s="8" t="s">
        <v>527</v>
      </c>
      <c r="B136" s="17">
        <v>0</v>
      </c>
      <c r="C136" s="17">
        <v>0</v>
      </c>
      <c r="D136" s="17">
        <v>0</v>
      </c>
      <c r="E136" s="9">
        <v>1524.93</v>
      </c>
      <c r="F136" s="9">
        <v>1575.05</v>
      </c>
      <c r="G136" s="17">
        <v>0</v>
      </c>
      <c r="H136" s="17">
        <v>0</v>
      </c>
      <c r="I136" s="9">
        <v>1575.04</v>
      </c>
      <c r="J136" s="9">
        <v>6987.6</v>
      </c>
      <c r="K136" s="17">
        <v>0</v>
      </c>
      <c r="L136" s="9">
        <v>4425.04</v>
      </c>
      <c r="M136" s="17">
        <v>0</v>
      </c>
      <c r="N136" s="9">
        <v>16087.66</v>
      </c>
      <c r="O136" s="14">
        <v>-6762.66</v>
      </c>
      <c r="Q136" s="36">
        <f t="shared" si="2"/>
        <v>16087.66</v>
      </c>
      <c r="S136">
        <f t="shared" si="3"/>
        <v>0</v>
      </c>
    </row>
    <row r="137" spans="1:19" ht="14.25" x14ac:dyDescent="0.3">
      <c r="A137" s="10" t="s">
        <v>528</v>
      </c>
      <c r="B137" s="18">
        <v>0</v>
      </c>
      <c r="C137" s="18">
        <v>339.84</v>
      </c>
      <c r="D137" s="18">
        <v>173.79</v>
      </c>
      <c r="E137" s="18">
        <v>324.83999999999997</v>
      </c>
      <c r="F137" s="18">
        <v>288.64</v>
      </c>
      <c r="G137" s="18">
        <v>907.4</v>
      </c>
      <c r="H137" s="18">
        <v>598.34</v>
      </c>
      <c r="I137" s="15">
        <v>1049.77</v>
      </c>
      <c r="J137" s="15">
        <v>1919.43</v>
      </c>
      <c r="K137" s="15">
        <v>1481.15</v>
      </c>
      <c r="L137" s="15">
        <v>1382.14</v>
      </c>
      <c r="M137" s="18">
        <v>488.16</v>
      </c>
      <c r="N137" s="15">
        <v>8953.5</v>
      </c>
      <c r="O137" s="16">
        <v>-8953.5</v>
      </c>
      <c r="Q137" s="36">
        <f t="shared" si="2"/>
        <v>8953.5</v>
      </c>
      <c r="S137">
        <f t="shared" si="3"/>
        <v>0</v>
      </c>
    </row>
    <row r="138" spans="1:19" ht="14.25" x14ac:dyDescent="0.3">
      <c r="A138" s="8" t="s">
        <v>529</v>
      </c>
      <c r="B138" s="17">
        <v>0</v>
      </c>
      <c r="C138" s="17">
        <v>108.92</v>
      </c>
      <c r="D138" s="17">
        <v>236.56</v>
      </c>
      <c r="E138" s="17">
        <v>54.6</v>
      </c>
      <c r="F138" s="17">
        <v>84.17</v>
      </c>
      <c r="G138" s="17">
        <v>14.64</v>
      </c>
      <c r="H138" s="17">
        <v>132.87</v>
      </c>
      <c r="I138" s="17">
        <v>25.6</v>
      </c>
      <c r="J138" s="17">
        <v>108.26</v>
      </c>
      <c r="K138" s="17">
        <v>104.06</v>
      </c>
      <c r="L138" s="17">
        <v>114.99</v>
      </c>
      <c r="M138" s="17">
        <v>0</v>
      </c>
      <c r="N138" s="17">
        <v>984.67</v>
      </c>
      <c r="O138" s="20">
        <v>-984.67</v>
      </c>
      <c r="Q138" s="36">
        <f t="shared" si="2"/>
        <v>984.67000000000007</v>
      </c>
      <c r="S138">
        <f t="shared" si="3"/>
        <v>0</v>
      </c>
    </row>
    <row r="139" spans="1:19" ht="14.25" x14ac:dyDescent="0.3">
      <c r="A139" s="10" t="s">
        <v>530</v>
      </c>
      <c r="B139" s="15">
        <v>1587.14</v>
      </c>
      <c r="C139" s="15">
        <v>2345.36</v>
      </c>
      <c r="D139" s="15">
        <v>2122.19</v>
      </c>
      <c r="E139" s="15">
        <v>1792.05</v>
      </c>
      <c r="F139" s="15">
        <v>1941.06</v>
      </c>
      <c r="G139" s="15">
        <v>1823.53</v>
      </c>
      <c r="H139" s="15">
        <v>1635.64</v>
      </c>
      <c r="I139" s="15">
        <v>1916.31</v>
      </c>
      <c r="J139" s="15">
        <v>2925.76</v>
      </c>
      <c r="K139" s="15">
        <v>1677.71</v>
      </c>
      <c r="L139" s="15">
        <v>2094.31</v>
      </c>
      <c r="M139" s="18">
        <v>842.77</v>
      </c>
      <c r="N139" s="15">
        <v>22703.83</v>
      </c>
      <c r="O139" s="21">
        <v>-708.69</v>
      </c>
      <c r="Q139" s="36">
        <f t="shared" si="2"/>
        <v>22703.83</v>
      </c>
      <c r="S139">
        <f t="shared" si="3"/>
        <v>0</v>
      </c>
    </row>
    <row r="140" spans="1:19" ht="14.25" x14ac:dyDescent="0.3">
      <c r="A140" s="8" t="s">
        <v>531</v>
      </c>
      <c r="B140" s="17">
        <v>0</v>
      </c>
      <c r="C140" s="17">
        <v>0</v>
      </c>
      <c r="D140" s="17">
        <v>0</v>
      </c>
      <c r="E140" s="17">
        <v>0</v>
      </c>
      <c r="F140" s="17">
        <v>62.4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62.4</v>
      </c>
      <c r="O140" s="17">
        <v>359.98</v>
      </c>
      <c r="Q140" s="36">
        <f t="shared" ref="Q140:Q203" si="4">SUM(B140:M140)</f>
        <v>62.4</v>
      </c>
      <c r="S140">
        <f t="shared" si="3"/>
        <v>0</v>
      </c>
    </row>
    <row r="141" spans="1:19" ht="14.25" x14ac:dyDescent="0.3">
      <c r="A141" s="10" t="s">
        <v>532</v>
      </c>
      <c r="B141" s="18">
        <v>0</v>
      </c>
      <c r="C141" s="18">
        <v>109.01</v>
      </c>
      <c r="D141" s="18">
        <v>57.28</v>
      </c>
      <c r="E141" s="18">
        <v>609.86</v>
      </c>
      <c r="F141" s="18">
        <v>515.64</v>
      </c>
      <c r="G141" s="18">
        <v>253.76</v>
      </c>
      <c r="H141" s="18">
        <v>39.869999999999997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5">
        <v>1585.42</v>
      </c>
      <c r="O141" s="15">
        <v>2058.2199999999998</v>
      </c>
      <c r="Q141" s="36">
        <f t="shared" si="4"/>
        <v>1585.4199999999998</v>
      </c>
      <c r="S141">
        <f t="shared" ref="S141:S204" si="5">IF(Q141=N141,0,1)</f>
        <v>0</v>
      </c>
    </row>
    <row r="142" spans="1:19" ht="14.25" x14ac:dyDescent="0.3">
      <c r="A142" s="8" t="s">
        <v>533</v>
      </c>
      <c r="B142" s="17">
        <v>371.2</v>
      </c>
      <c r="C142" s="17">
        <v>548.51</v>
      </c>
      <c r="D142" s="17">
        <v>496.28</v>
      </c>
      <c r="E142" s="17">
        <v>419.09</v>
      </c>
      <c r="F142" s="17">
        <v>453.95</v>
      </c>
      <c r="G142" s="17">
        <v>426.47</v>
      </c>
      <c r="H142" s="17">
        <v>382.54</v>
      </c>
      <c r="I142" s="17">
        <v>448.17</v>
      </c>
      <c r="J142" s="17">
        <v>684.25</v>
      </c>
      <c r="K142" s="17">
        <v>392.4</v>
      </c>
      <c r="L142" s="17">
        <v>489.79</v>
      </c>
      <c r="M142" s="17">
        <v>197.09</v>
      </c>
      <c r="N142" s="9">
        <v>5309.74</v>
      </c>
      <c r="O142" s="20">
        <v>-165.68</v>
      </c>
      <c r="Q142" s="36">
        <f t="shared" si="4"/>
        <v>5309.74</v>
      </c>
      <c r="S142">
        <f t="shared" si="5"/>
        <v>0</v>
      </c>
    </row>
    <row r="143" spans="1:19" ht="14.25" x14ac:dyDescent="0.3">
      <c r="A143" s="10" t="s">
        <v>534</v>
      </c>
      <c r="B143" s="18">
        <v>12.24</v>
      </c>
      <c r="C143" s="15">
        <v>1476.62</v>
      </c>
      <c r="D143" s="15">
        <v>1868.83</v>
      </c>
      <c r="E143" s="15">
        <v>2930.45</v>
      </c>
      <c r="F143" s="15">
        <v>2524.6799999999998</v>
      </c>
      <c r="G143" s="15">
        <v>2930.64</v>
      </c>
      <c r="H143" s="15">
        <v>3286.29</v>
      </c>
      <c r="I143" s="15">
        <v>4432.51</v>
      </c>
      <c r="J143" s="15">
        <v>3055.12</v>
      </c>
      <c r="K143" s="15">
        <v>3527.56</v>
      </c>
      <c r="L143" s="15">
        <v>3588.91</v>
      </c>
      <c r="M143" s="15">
        <v>3516.45</v>
      </c>
      <c r="N143" s="15">
        <v>33150.300000000003</v>
      </c>
      <c r="O143" s="16">
        <v>-21570.3</v>
      </c>
      <c r="Q143" s="36">
        <f t="shared" si="4"/>
        <v>33150.300000000003</v>
      </c>
      <c r="S143">
        <f t="shared" si="5"/>
        <v>0</v>
      </c>
    </row>
    <row r="144" spans="1:19" ht="14.25" x14ac:dyDescent="0.3">
      <c r="A144" s="8" t="s">
        <v>535</v>
      </c>
      <c r="B144" s="17">
        <v>453.41</v>
      </c>
      <c r="C144" s="17">
        <v>700.56</v>
      </c>
      <c r="D144" s="17">
        <v>620.54</v>
      </c>
      <c r="E144" s="17">
        <v>542.83000000000004</v>
      </c>
      <c r="F144" s="17">
        <v>564.33000000000004</v>
      </c>
      <c r="G144" s="17">
        <v>539.76</v>
      </c>
      <c r="H144" s="17">
        <v>519.85</v>
      </c>
      <c r="I144" s="17">
        <v>560.6</v>
      </c>
      <c r="J144" s="17">
        <v>854.98</v>
      </c>
      <c r="K144" s="17">
        <v>550.76</v>
      </c>
      <c r="L144" s="17">
        <v>612.77</v>
      </c>
      <c r="M144" s="17">
        <v>265.27999999999997</v>
      </c>
      <c r="N144" s="9">
        <v>6785.67</v>
      </c>
      <c r="O144" s="20">
        <v>-855.31</v>
      </c>
      <c r="Q144" s="36">
        <f t="shared" si="4"/>
        <v>6785.670000000001</v>
      </c>
      <c r="S144">
        <f t="shared" si="5"/>
        <v>0</v>
      </c>
    </row>
    <row r="145" spans="1:19" ht="14.25" x14ac:dyDescent="0.3">
      <c r="A145" s="10" t="s">
        <v>536</v>
      </c>
      <c r="B145" s="18">
        <v>350</v>
      </c>
      <c r="C145" s="18">
        <v>825</v>
      </c>
      <c r="D145" s="18">
        <v>44.23</v>
      </c>
      <c r="E145" s="18">
        <v>44.05</v>
      </c>
      <c r="F145" s="18">
        <v>425</v>
      </c>
      <c r="G145" s="18">
        <v>34.229999999999997</v>
      </c>
      <c r="H145" s="18">
        <v>400</v>
      </c>
      <c r="I145" s="18">
        <v>400</v>
      </c>
      <c r="J145" s="18">
        <v>590.64</v>
      </c>
      <c r="K145" s="18">
        <v>390.28</v>
      </c>
      <c r="L145" s="18">
        <v>400</v>
      </c>
      <c r="M145" s="18">
        <v>200</v>
      </c>
      <c r="N145" s="15">
        <v>4103.43</v>
      </c>
      <c r="O145" s="15">
        <v>1746.57</v>
      </c>
      <c r="Q145" s="36">
        <f t="shared" si="4"/>
        <v>4103.43</v>
      </c>
      <c r="S145">
        <f t="shared" si="5"/>
        <v>0</v>
      </c>
    </row>
    <row r="146" spans="1:19" ht="14.25" x14ac:dyDescent="0.3">
      <c r="A146" s="8" t="s">
        <v>537</v>
      </c>
      <c r="B146" s="19">
        <v>0</v>
      </c>
      <c r="C146" s="19">
        <v>33.950000000000003</v>
      </c>
      <c r="D146" s="19">
        <v>0</v>
      </c>
      <c r="E146" s="19">
        <v>0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33.950000000000003</v>
      </c>
      <c r="O146" s="28">
        <v>-33.950000000000003</v>
      </c>
      <c r="Q146" s="36">
        <f t="shared" si="4"/>
        <v>33.950000000000003</v>
      </c>
      <c r="S146">
        <f t="shared" si="5"/>
        <v>0</v>
      </c>
    </row>
    <row r="147" spans="1:19" ht="14.25" x14ac:dyDescent="0.3">
      <c r="A147" s="6" t="s">
        <v>538</v>
      </c>
      <c r="B147" s="12">
        <v>28373.16</v>
      </c>
      <c r="C147" s="12">
        <v>43913.87</v>
      </c>
      <c r="D147" s="12">
        <v>39482.65</v>
      </c>
      <c r="E147" s="12">
        <v>35287.839999999997</v>
      </c>
      <c r="F147" s="12">
        <v>37839.69</v>
      </c>
      <c r="G147" s="12">
        <v>35465.49</v>
      </c>
      <c r="H147" s="12">
        <v>32690.93</v>
      </c>
      <c r="I147" s="12">
        <v>38711.33</v>
      </c>
      <c r="J147" s="12">
        <v>55985.79</v>
      </c>
      <c r="K147" s="12">
        <v>33643.800000000003</v>
      </c>
      <c r="L147" s="12">
        <v>41432.65</v>
      </c>
      <c r="M147" s="12">
        <v>18637.36</v>
      </c>
      <c r="N147" s="12">
        <v>441464.56</v>
      </c>
      <c r="O147" s="24">
        <v>-20013.400000000001</v>
      </c>
      <c r="Q147" s="36">
        <f t="shared" si="4"/>
        <v>441464.55999999994</v>
      </c>
      <c r="S147">
        <f t="shared" si="5"/>
        <v>0</v>
      </c>
    </row>
    <row r="148" spans="1:19" ht="14.25" x14ac:dyDescent="0.3">
      <c r="A148" s="6" t="s">
        <v>539</v>
      </c>
      <c r="B148" s="13">
        <v>28373.16</v>
      </c>
      <c r="C148" s="13">
        <v>43913.87</v>
      </c>
      <c r="D148" s="13">
        <v>39482.65</v>
      </c>
      <c r="E148" s="13">
        <v>35287.839999999997</v>
      </c>
      <c r="F148" s="13">
        <v>37839.69</v>
      </c>
      <c r="G148" s="13">
        <v>35465.49</v>
      </c>
      <c r="H148" s="13">
        <v>32690.93</v>
      </c>
      <c r="I148" s="13">
        <v>38711.33</v>
      </c>
      <c r="J148" s="13">
        <v>55985.79</v>
      </c>
      <c r="K148" s="13">
        <v>33643.800000000003</v>
      </c>
      <c r="L148" s="13">
        <v>41432.65</v>
      </c>
      <c r="M148" s="13">
        <v>18637.36</v>
      </c>
      <c r="N148" s="13">
        <v>441464.56</v>
      </c>
      <c r="O148" s="25">
        <v>-20013.400000000001</v>
      </c>
      <c r="Q148" s="36">
        <f t="shared" si="4"/>
        <v>441464.55999999994</v>
      </c>
      <c r="S148">
        <f t="shared" si="5"/>
        <v>0</v>
      </c>
    </row>
    <row r="149" spans="1:19" ht="14.25" x14ac:dyDescent="0.3">
      <c r="A149" s="6" t="s">
        <v>540</v>
      </c>
      <c r="B149" t="s">
        <v>541</v>
      </c>
      <c r="C149" t="s">
        <v>542</v>
      </c>
      <c r="D149" t="s">
        <v>543</v>
      </c>
      <c r="E149" t="s">
        <v>544</v>
      </c>
      <c r="F149" t="s">
        <v>545</v>
      </c>
      <c r="G149" t="s">
        <v>546</v>
      </c>
      <c r="H149" t="s">
        <v>547</v>
      </c>
      <c r="I149" t="s">
        <v>548</v>
      </c>
      <c r="J149" t="s">
        <v>549</v>
      </c>
      <c r="K149" t="s">
        <v>550</v>
      </c>
      <c r="L149" t="s">
        <v>551</v>
      </c>
      <c r="M149" t="s">
        <v>552</v>
      </c>
      <c r="N149" t="s">
        <v>553</v>
      </c>
      <c r="O149" t="s">
        <v>554</v>
      </c>
      <c r="Q149" s="36">
        <f t="shared" si="4"/>
        <v>0</v>
      </c>
      <c r="S149">
        <f t="shared" si="5"/>
        <v>1</v>
      </c>
    </row>
    <row r="150" spans="1:19" ht="14.25" x14ac:dyDescent="0.3">
      <c r="A150" s="6" t="s">
        <v>555</v>
      </c>
      <c r="B150" t="s">
        <v>556</v>
      </c>
      <c r="C150" t="s">
        <v>557</v>
      </c>
      <c r="D150" t="s">
        <v>558</v>
      </c>
      <c r="E150" t="s">
        <v>559</v>
      </c>
      <c r="F150" t="s">
        <v>560</v>
      </c>
      <c r="G150" t="s">
        <v>561</v>
      </c>
      <c r="H150" t="s">
        <v>562</v>
      </c>
      <c r="I150" t="s">
        <v>563</v>
      </c>
      <c r="J150" t="s">
        <v>564</v>
      </c>
      <c r="K150" t="s">
        <v>565</v>
      </c>
      <c r="L150" t="s">
        <v>566</v>
      </c>
      <c r="M150" t="s">
        <v>567</v>
      </c>
      <c r="N150" t="s">
        <v>568</v>
      </c>
      <c r="O150" t="s">
        <v>569</v>
      </c>
      <c r="Q150" s="36">
        <f t="shared" si="4"/>
        <v>0</v>
      </c>
      <c r="S150">
        <f t="shared" si="5"/>
        <v>1</v>
      </c>
    </row>
    <row r="151" spans="1:19" ht="14.25" x14ac:dyDescent="0.3">
      <c r="A151" s="10" t="s">
        <v>570</v>
      </c>
      <c r="B151" s="15">
        <v>23088.16</v>
      </c>
      <c r="C151" s="15">
        <v>23088.16</v>
      </c>
      <c r="D151" s="15">
        <v>23088.16</v>
      </c>
      <c r="E151" s="15">
        <v>23088.16</v>
      </c>
      <c r="F151" s="15">
        <v>23088.16</v>
      </c>
      <c r="G151" s="15">
        <v>23088.16</v>
      </c>
      <c r="H151" s="15">
        <v>23168.16</v>
      </c>
      <c r="I151" s="15">
        <v>23168.16</v>
      </c>
      <c r="J151" s="15">
        <v>23168.16</v>
      </c>
      <c r="K151" s="15">
        <v>23168.16</v>
      </c>
      <c r="L151" s="18">
        <v>0</v>
      </c>
      <c r="M151" s="18">
        <v>0</v>
      </c>
      <c r="N151" s="15">
        <v>231201.6</v>
      </c>
      <c r="O151" s="15">
        <v>23409.93</v>
      </c>
      <c r="Q151" s="36">
        <f t="shared" si="4"/>
        <v>231201.6</v>
      </c>
      <c r="S151">
        <f t="shared" si="5"/>
        <v>0</v>
      </c>
    </row>
    <row r="152" spans="1:19" ht="14.25" x14ac:dyDescent="0.3">
      <c r="A152" s="8" t="s">
        <v>571</v>
      </c>
      <c r="B152" s="9">
        <v>66081.119999999995</v>
      </c>
      <c r="C152" s="9">
        <v>66081.119999999995</v>
      </c>
      <c r="D152" s="9">
        <v>66081.11</v>
      </c>
      <c r="E152" s="9">
        <v>54328</v>
      </c>
      <c r="F152" s="9">
        <v>54328</v>
      </c>
      <c r="G152" s="9">
        <v>54328</v>
      </c>
      <c r="H152" s="9">
        <v>54328</v>
      </c>
      <c r="I152" s="9">
        <v>54328</v>
      </c>
      <c r="J152" s="9">
        <v>54328</v>
      </c>
      <c r="K152" s="9">
        <v>54328</v>
      </c>
      <c r="L152" s="17">
        <v>0</v>
      </c>
      <c r="M152" s="17">
        <v>0</v>
      </c>
      <c r="N152" s="9">
        <v>578539.35</v>
      </c>
      <c r="O152" s="9">
        <v>70522.649999999994</v>
      </c>
      <c r="Q152" s="36">
        <f t="shared" si="4"/>
        <v>578539.35</v>
      </c>
      <c r="S152">
        <f t="shared" si="5"/>
        <v>0</v>
      </c>
    </row>
    <row r="153" spans="1:19" ht="14.25" x14ac:dyDescent="0.3">
      <c r="A153" s="10" t="s">
        <v>572</v>
      </c>
      <c r="B153" s="22">
        <v>0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11">
        <v>10300</v>
      </c>
      <c r="Q153" s="36">
        <f t="shared" si="4"/>
        <v>0</v>
      </c>
      <c r="S153">
        <f t="shared" si="5"/>
        <v>0</v>
      </c>
    </row>
    <row r="154" spans="1:19" ht="14.25" x14ac:dyDescent="0.3">
      <c r="A154" s="6" t="s">
        <v>573</v>
      </c>
      <c r="B154" s="12">
        <v>89169.279999999999</v>
      </c>
      <c r="C154" s="12">
        <v>89169.279999999999</v>
      </c>
      <c r="D154" s="12">
        <v>89169.27</v>
      </c>
      <c r="E154" s="12">
        <v>77416.160000000003</v>
      </c>
      <c r="F154" s="12">
        <v>77416.160000000003</v>
      </c>
      <c r="G154" s="12">
        <v>77416.160000000003</v>
      </c>
      <c r="H154" s="12">
        <v>77496.160000000003</v>
      </c>
      <c r="I154" s="12">
        <v>77496.160000000003</v>
      </c>
      <c r="J154" s="12">
        <v>77496.160000000003</v>
      </c>
      <c r="K154" s="12">
        <v>77496.160000000003</v>
      </c>
      <c r="L154" s="19">
        <v>0</v>
      </c>
      <c r="M154" s="19">
        <v>0</v>
      </c>
      <c r="N154" s="12">
        <v>809740.95</v>
      </c>
      <c r="O154" s="12">
        <v>104232.58</v>
      </c>
      <c r="Q154" s="36">
        <f t="shared" si="4"/>
        <v>809740.95000000019</v>
      </c>
      <c r="S154">
        <f t="shared" si="5"/>
        <v>0</v>
      </c>
    </row>
    <row r="155" spans="1:19" ht="14.25" x14ac:dyDescent="0.3">
      <c r="A155" s="6" t="s">
        <v>574</v>
      </c>
      <c r="B155" s="13">
        <v>89169.279999999999</v>
      </c>
      <c r="C155" s="13">
        <v>89169.279999999999</v>
      </c>
      <c r="D155" s="13">
        <v>89169.27</v>
      </c>
      <c r="E155" s="13">
        <v>77416.160000000003</v>
      </c>
      <c r="F155" s="13">
        <v>77416.160000000003</v>
      </c>
      <c r="G155" s="13">
        <v>77416.160000000003</v>
      </c>
      <c r="H155" s="13">
        <v>77496.160000000003</v>
      </c>
      <c r="I155" s="13">
        <v>77496.160000000003</v>
      </c>
      <c r="J155" s="13">
        <v>77496.160000000003</v>
      </c>
      <c r="K155" s="13">
        <v>77496.160000000003</v>
      </c>
      <c r="L155" s="27">
        <v>0</v>
      </c>
      <c r="M155" s="27">
        <v>0</v>
      </c>
      <c r="N155" s="13">
        <v>809740.95</v>
      </c>
      <c r="O155" s="13">
        <v>104232.58</v>
      </c>
      <c r="Q155" s="36">
        <f t="shared" si="4"/>
        <v>809740.95000000019</v>
      </c>
      <c r="S155">
        <f t="shared" si="5"/>
        <v>0</v>
      </c>
    </row>
    <row r="156" spans="1:19" ht="14.25" x14ac:dyDescent="0.3">
      <c r="A156" s="6" t="s">
        <v>575</v>
      </c>
      <c r="B156" t="s">
        <v>576</v>
      </c>
      <c r="C156" t="s">
        <v>577</v>
      </c>
      <c r="D156" t="s">
        <v>578</v>
      </c>
      <c r="E156" t="s">
        <v>579</v>
      </c>
      <c r="F156" t="s">
        <v>580</v>
      </c>
      <c r="G156" t="s">
        <v>581</v>
      </c>
      <c r="H156" t="s">
        <v>582</v>
      </c>
      <c r="I156" t="s">
        <v>583</v>
      </c>
      <c r="J156" t="s">
        <v>584</v>
      </c>
      <c r="K156" t="s">
        <v>585</v>
      </c>
      <c r="L156" t="s">
        <v>586</v>
      </c>
      <c r="M156" t="s">
        <v>587</v>
      </c>
      <c r="N156" t="s">
        <v>588</v>
      </c>
      <c r="O156" t="s">
        <v>589</v>
      </c>
      <c r="Q156" s="36">
        <f t="shared" si="4"/>
        <v>0</v>
      </c>
      <c r="S156">
        <f t="shared" si="5"/>
        <v>1</v>
      </c>
    </row>
    <row r="157" spans="1:19" ht="14.25" x14ac:dyDescent="0.3">
      <c r="A157" s="6" t="s">
        <v>590</v>
      </c>
      <c r="B157" t="s">
        <v>591</v>
      </c>
      <c r="C157" t="s">
        <v>592</v>
      </c>
      <c r="D157" t="s">
        <v>593</v>
      </c>
      <c r="E157" t="s">
        <v>594</v>
      </c>
      <c r="F157" t="s">
        <v>595</v>
      </c>
      <c r="G157" t="s">
        <v>596</v>
      </c>
      <c r="H157" t="s">
        <v>597</v>
      </c>
      <c r="I157" t="s">
        <v>598</v>
      </c>
      <c r="J157" t="s">
        <v>599</v>
      </c>
      <c r="K157" t="s">
        <v>600</v>
      </c>
      <c r="L157" t="s">
        <v>601</v>
      </c>
      <c r="M157" t="s">
        <v>602</v>
      </c>
      <c r="N157" t="s">
        <v>603</v>
      </c>
      <c r="O157" t="s">
        <v>604</v>
      </c>
      <c r="Q157" s="36">
        <f t="shared" si="4"/>
        <v>0</v>
      </c>
      <c r="S157">
        <f t="shared" si="5"/>
        <v>1</v>
      </c>
    </row>
    <row r="158" spans="1:19" ht="14.25" x14ac:dyDescent="0.3">
      <c r="A158" s="8" t="s">
        <v>605</v>
      </c>
      <c r="B158" s="12">
        <v>7568.8</v>
      </c>
      <c r="C158" s="12">
        <v>8138.22</v>
      </c>
      <c r="D158" s="12">
        <v>8309.4699999999993</v>
      </c>
      <c r="E158" s="12">
        <v>7876.63</v>
      </c>
      <c r="F158" s="12">
        <v>9180.5</v>
      </c>
      <c r="G158" s="12">
        <v>9611.3799999999992</v>
      </c>
      <c r="H158" s="12">
        <v>9482.33</v>
      </c>
      <c r="I158" s="12">
        <v>10686.62</v>
      </c>
      <c r="J158" s="12">
        <v>10802.41</v>
      </c>
      <c r="K158" s="12">
        <v>10165.42</v>
      </c>
      <c r="L158" s="12">
        <v>10737.34</v>
      </c>
      <c r="M158" s="19">
        <v>0</v>
      </c>
      <c r="N158" s="12">
        <v>102559.12</v>
      </c>
      <c r="O158" s="12">
        <v>6881.53</v>
      </c>
      <c r="Q158" s="36">
        <f t="shared" si="4"/>
        <v>102559.12</v>
      </c>
      <c r="S158">
        <f t="shared" si="5"/>
        <v>0</v>
      </c>
    </row>
    <row r="159" spans="1:19" ht="14.25" x14ac:dyDescent="0.3">
      <c r="A159" s="6" t="s">
        <v>606</v>
      </c>
      <c r="B159" s="12">
        <v>7568.8</v>
      </c>
      <c r="C159" s="12">
        <v>8138.22</v>
      </c>
      <c r="D159" s="12">
        <v>8309.4699999999993</v>
      </c>
      <c r="E159" s="12">
        <v>7876.63</v>
      </c>
      <c r="F159" s="12">
        <v>9180.5</v>
      </c>
      <c r="G159" s="12">
        <v>9611.3799999999992</v>
      </c>
      <c r="H159" s="12">
        <v>9482.33</v>
      </c>
      <c r="I159" s="12">
        <v>10686.62</v>
      </c>
      <c r="J159" s="12">
        <v>10802.41</v>
      </c>
      <c r="K159" s="12">
        <v>10165.42</v>
      </c>
      <c r="L159" s="12">
        <v>10737.34</v>
      </c>
      <c r="M159" s="19">
        <v>0</v>
      </c>
      <c r="N159" s="12">
        <v>102559.12</v>
      </c>
      <c r="O159" s="12">
        <v>6881.53</v>
      </c>
      <c r="Q159" s="36">
        <f t="shared" si="4"/>
        <v>102559.12</v>
      </c>
      <c r="S159">
        <f t="shared" si="5"/>
        <v>0</v>
      </c>
    </row>
    <row r="160" spans="1:19" ht="14.25" x14ac:dyDescent="0.3">
      <c r="A160" s="6" t="s">
        <v>607</v>
      </c>
      <c r="B160" s="13">
        <v>7568.8</v>
      </c>
      <c r="C160" s="13">
        <v>8138.22</v>
      </c>
      <c r="D160" s="13">
        <v>8309.4699999999993</v>
      </c>
      <c r="E160" s="13">
        <v>7876.63</v>
      </c>
      <c r="F160" s="13">
        <v>9180.5</v>
      </c>
      <c r="G160" s="13">
        <v>9611.3799999999992</v>
      </c>
      <c r="H160" s="13">
        <v>9482.33</v>
      </c>
      <c r="I160" s="13">
        <v>10686.62</v>
      </c>
      <c r="J160" s="13">
        <v>10802.41</v>
      </c>
      <c r="K160" s="13">
        <v>10165.42</v>
      </c>
      <c r="L160" s="13">
        <v>10737.34</v>
      </c>
      <c r="M160" s="27">
        <v>0</v>
      </c>
      <c r="N160" s="13">
        <v>102559.12</v>
      </c>
      <c r="O160" s="13">
        <v>6881.53</v>
      </c>
      <c r="Q160" s="36">
        <f t="shared" si="4"/>
        <v>102559.12</v>
      </c>
      <c r="S160">
        <f t="shared" si="5"/>
        <v>0</v>
      </c>
    </row>
    <row r="161" spans="1:19" ht="14.25" x14ac:dyDescent="0.3">
      <c r="A161" s="6" t="s">
        <v>608</v>
      </c>
      <c r="B161" t="s">
        <v>609</v>
      </c>
      <c r="C161" t="s">
        <v>610</v>
      </c>
      <c r="D161" t="s">
        <v>611</v>
      </c>
      <c r="E161" t="s">
        <v>612</v>
      </c>
      <c r="F161" t="s">
        <v>613</v>
      </c>
      <c r="G161" t="s">
        <v>614</v>
      </c>
      <c r="H161" t="s">
        <v>615</v>
      </c>
      <c r="I161" t="s">
        <v>616</v>
      </c>
      <c r="J161" t="s">
        <v>617</v>
      </c>
      <c r="K161" t="s">
        <v>618</v>
      </c>
      <c r="L161" t="s">
        <v>619</v>
      </c>
      <c r="M161" t="s">
        <v>620</v>
      </c>
      <c r="N161" t="s">
        <v>621</v>
      </c>
      <c r="O161" t="s">
        <v>622</v>
      </c>
      <c r="Q161" s="36">
        <f t="shared" si="4"/>
        <v>0</v>
      </c>
      <c r="S161">
        <f t="shared" si="5"/>
        <v>1</v>
      </c>
    </row>
    <row r="162" spans="1:19" ht="14.25" x14ac:dyDescent="0.3">
      <c r="A162" s="6" t="s">
        <v>623</v>
      </c>
      <c r="B162" t="s">
        <v>624</v>
      </c>
      <c r="C162" t="s">
        <v>625</v>
      </c>
      <c r="D162" t="s">
        <v>626</v>
      </c>
      <c r="E162" t="s">
        <v>627</v>
      </c>
      <c r="F162" t="s">
        <v>628</v>
      </c>
      <c r="G162" t="s">
        <v>629</v>
      </c>
      <c r="H162" t="s">
        <v>630</v>
      </c>
      <c r="I162" t="s">
        <v>631</v>
      </c>
      <c r="J162" t="s">
        <v>632</v>
      </c>
      <c r="K162" t="s">
        <v>633</v>
      </c>
      <c r="L162" t="s">
        <v>634</v>
      </c>
      <c r="M162" t="s">
        <v>635</v>
      </c>
      <c r="N162" t="s">
        <v>636</v>
      </c>
      <c r="O162" t="s">
        <v>637</v>
      </c>
      <c r="Q162" s="36">
        <f t="shared" si="4"/>
        <v>0</v>
      </c>
      <c r="S162">
        <f t="shared" si="5"/>
        <v>1</v>
      </c>
    </row>
    <row r="163" spans="1:19" ht="14.25" x14ac:dyDescent="0.3">
      <c r="A163" s="10" t="s">
        <v>638</v>
      </c>
      <c r="B163" s="18">
        <v>-289</v>
      </c>
      <c r="C163" s="18">
        <v>503</v>
      </c>
      <c r="D163" s="15">
        <v>1589</v>
      </c>
      <c r="E163" s="18">
        <v>-141</v>
      </c>
      <c r="F163" s="15">
        <v>2291</v>
      </c>
      <c r="G163" s="15">
        <v>-2673.07</v>
      </c>
      <c r="H163" s="15">
        <v>4733.5</v>
      </c>
      <c r="I163" s="15">
        <v>2850.75</v>
      </c>
      <c r="J163" s="18">
        <v>340.59</v>
      </c>
      <c r="K163" s="18">
        <v>-456</v>
      </c>
      <c r="L163" s="18">
        <v>268</v>
      </c>
      <c r="M163" s="15">
        <v>-1312</v>
      </c>
      <c r="N163" s="15">
        <v>7704.77</v>
      </c>
      <c r="O163" s="16">
        <v>-5166.7700000000004</v>
      </c>
      <c r="Q163" s="36">
        <f t="shared" si="4"/>
        <v>7704.77</v>
      </c>
      <c r="S163">
        <f t="shared" si="5"/>
        <v>0</v>
      </c>
    </row>
    <row r="164" spans="1:19" ht="14.25" x14ac:dyDescent="0.3">
      <c r="A164" s="8" t="s">
        <v>639</v>
      </c>
      <c r="B164" s="9">
        <v>1125.2</v>
      </c>
      <c r="C164" s="9">
        <v>1564.08</v>
      </c>
      <c r="D164" s="9">
        <v>1375.2</v>
      </c>
      <c r="E164" s="9">
        <v>1144.6600000000001</v>
      </c>
      <c r="F164" s="9">
        <v>1575.24</v>
      </c>
      <c r="G164" s="9">
        <v>1536.36</v>
      </c>
      <c r="H164" s="9">
        <v>1361.4</v>
      </c>
      <c r="I164" s="9">
        <v>3751.48</v>
      </c>
      <c r="J164" s="9">
        <v>1265.49</v>
      </c>
      <c r="K164" s="9">
        <v>1300.3399999999999</v>
      </c>
      <c r="L164" s="9">
        <v>1680.9</v>
      </c>
      <c r="M164" s="17">
        <v>0</v>
      </c>
      <c r="N164" s="9">
        <v>17680.349999999999</v>
      </c>
      <c r="O164" s="14">
        <v>-1000.35</v>
      </c>
      <c r="Q164" s="36">
        <f t="shared" si="4"/>
        <v>17680.349999999999</v>
      </c>
      <c r="S164">
        <f t="shared" si="5"/>
        <v>0</v>
      </c>
    </row>
    <row r="165" spans="1:19" ht="14.25" x14ac:dyDescent="0.3">
      <c r="A165" s="10" t="s">
        <v>640</v>
      </c>
      <c r="B165" s="18">
        <v>242</v>
      </c>
      <c r="C165" s="18">
        <v>231</v>
      </c>
      <c r="D165" s="18">
        <v>308</v>
      </c>
      <c r="E165" s="18">
        <v>352</v>
      </c>
      <c r="F165" s="18">
        <v>374</v>
      </c>
      <c r="G165" s="18">
        <v>396</v>
      </c>
      <c r="H165" s="18">
        <v>836</v>
      </c>
      <c r="I165" s="18">
        <v>462</v>
      </c>
      <c r="J165" s="18">
        <v>803</v>
      </c>
      <c r="K165" s="18">
        <v>572</v>
      </c>
      <c r="L165" s="18">
        <v>586</v>
      </c>
      <c r="M165" s="18">
        <v>753</v>
      </c>
      <c r="N165" s="15">
        <v>5915</v>
      </c>
      <c r="O165" s="16">
        <v>-1115</v>
      </c>
      <c r="Q165" s="36">
        <f t="shared" si="4"/>
        <v>5915</v>
      </c>
      <c r="S165">
        <f t="shared" si="5"/>
        <v>0</v>
      </c>
    </row>
    <row r="166" spans="1:19" ht="14.25" x14ac:dyDescent="0.3">
      <c r="A166" s="8" t="s">
        <v>641</v>
      </c>
      <c r="B166" s="17">
        <v>0</v>
      </c>
      <c r="C166" s="17">
        <v>0</v>
      </c>
      <c r="D166" s="17">
        <v>0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9">
        <v>1042</v>
      </c>
      <c r="Q166" s="36">
        <f t="shared" si="4"/>
        <v>0</v>
      </c>
      <c r="S166">
        <f t="shared" si="5"/>
        <v>0</v>
      </c>
    </row>
    <row r="167" spans="1:19" ht="14.25" x14ac:dyDescent="0.3">
      <c r="A167" s="10" t="s">
        <v>642</v>
      </c>
      <c r="B167" s="18">
        <v>160</v>
      </c>
      <c r="C167" s="18">
        <v>0</v>
      </c>
      <c r="D167" s="18">
        <v>0</v>
      </c>
      <c r="E167" s="18">
        <v>0</v>
      </c>
      <c r="F167" s="18">
        <v>0</v>
      </c>
      <c r="G167" s="18">
        <v>0</v>
      </c>
      <c r="H167" s="15">
        <v>5715.6</v>
      </c>
      <c r="I167" s="18">
        <v>25</v>
      </c>
      <c r="J167" s="18">
        <v>592.66</v>
      </c>
      <c r="K167" s="18">
        <v>0</v>
      </c>
      <c r="L167" s="18">
        <v>0</v>
      </c>
      <c r="M167" s="18">
        <v>0</v>
      </c>
      <c r="N167" s="15">
        <v>6493.26</v>
      </c>
      <c r="O167" s="16">
        <v>-5922.32</v>
      </c>
      <c r="Q167" s="36">
        <f t="shared" si="4"/>
        <v>6493.26</v>
      </c>
      <c r="S167">
        <f t="shared" si="5"/>
        <v>0</v>
      </c>
    </row>
    <row r="168" spans="1:19" ht="14.25" x14ac:dyDescent="0.3">
      <c r="A168" s="8" t="s">
        <v>643</v>
      </c>
      <c r="B168" s="17">
        <v>323.98</v>
      </c>
      <c r="C168" s="17">
        <v>225.22</v>
      </c>
      <c r="D168" s="17">
        <v>201.89</v>
      </c>
      <c r="E168" s="17">
        <v>202.49</v>
      </c>
      <c r="F168" s="17">
        <v>227.11</v>
      </c>
      <c r="G168" s="17">
        <v>213.86</v>
      </c>
      <c r="H168" s="17">
        <v>241.5</v>
      </c>
      <c r="I168" s="17">
        <v>232.43</v>
      </c>
      <c r="J168" s="17">
        <v>219.35</v>
      </c>
      <c r="K168" s="17">
        <v>233.42</v>
      </c>
      <c r="L168" s="17">
        <v>177.32</v>
      </c>
      <c r="M168" s="17">
        <v>0</v>
      </c>
      <c r="N168" s="9">
        <v>2498.5700000000002</v>
      </c>
      <c r="O168" s="20">
        <v>-113.57</v>
      </c>
      <c r="Q168" s="36">
        <f t="shared" si="4"/>
        <v>2498.5700000000006</v>
      </c>
      <c r="S168">
        <f t="shared" si="5"/>
        <v>0</v>
      </c>
    </row>
    <row r="169" spans="1:19" ht="14.25" x14ac:dyDescent="0.3">
      <c r="A169" s="10" t="s">
        <v>644</v>
      </c>
      <c r="B169" s="18">
        <v>82.4</v>
      </c>
      <c r="C169" s="18">
        <v>82.4</v>
      </c>
      <c r="D169" s="18">
        <v>82.4</v>
      </c>
      <c r="E169" s="18">
        <v>82.4</v>
      </c>
      <c r="F169" s="18">
        <v>164.8</v>
      </c>
      <c r="G169" s="18">
        <v>82.4</v>
      </c>
      <c r="H169" s="18">
        <v>82.4</v>
      </c>
      <c r="I169" s="18">
        <v>0</v>
      </c>
      <c r="J169" s="18">
        <v>82.4</v>
      </c>
      <c r="K169" s="18">
        <v>82.4</v>
      </c>
      <c r="L169" s="18">
        <v>82.4</v>
      </c>
      <c r="M169" s="18">
        <v>0</v>
      </c>
      <c r="N169" s="18">
        <v>906.4</v>
      </c>
      <c r="O169" s="15">
        <v>2192</v>
      </c>
      <c r="Q169" s="36">
        <f t="shared" si="4"/>
        <v>906.4</v>
      </c>
      <c r="S169">
        <f t="shared" si="5"/>
        <v>0</v>
      </c>
    </row>
    <row r="170" spans="1:19" ht="14.25" x14ac:dyDescent="0.3">
      <c r="A170" s="8" t="s">
        <v>645</v>
      </c>
      <c r="B170" s="17">
        <v>0</v>
      </c>
      <c r="C170" s="17">
        <v>0</v>
      </c>
      <c r="D170" s="17">
        <v>0</v>
      </c>
      <c r="E170" s="17">
        <v>0</v>
      </c>
      <c r="F170" s="17">
        <v>0</v>
      </c>
      <c r="G170" s="17">
        <v>0</v>
      </c>
      <c r="H170" s="9">
        <v>1218.96</v>
      </c>
      <c r="I170" s="17">
        <v>0</v>
      </c>
      <c r="J170" s="17">
        <v>0</v>
      </c>
      <c r="K170" s="17">
        <v>0</v>
      </c>
      <c r="L170" s="17">
        <v>0</v>
      </c>
      <c r="M170" s="17">
        <v>0</v>
      </c>
      <c r="N170" s="9">
        <v>1218.96</v>
      </c>
      <c r="O170" s="17">
        <v>116.04</v>
      </c>
      <c r="Q170" s="36">
        <f t="shared" si="4"/>
        <v>1218.96</v>
      </c>
      <c r="S170">
        <f t="shared" si="5"/>
        <v>0</v>
      </c>
    </row>
    <row r="171" spans="1:19" ht="14.25" x14ac:dyDescent="0.3">
      <c r="A171" s="10" t="s">
        <v>646</v>
      </c>
      <c r="B171" s="18">
        <v>689.13</v>
      </c>
      <c r="C171" s="18">
        <v>446.76</v>
      </c>
      <c r="D171" s="18">
        <v>374.87</v>
      </c>
      <c r="E171" s="18">
        <v>672.1</v>
      </c>
      <c r="F171" s="15">
        <v>1664.56</v>
      </c>
      <c r="G171" s="18">
        <v>409.6</v>
      </c>
      <c r="H171" s="18">
        <v>374.78</v>
      </c>
      <c r="I171" s="18">
        <v>0</v>
      </c>
      <c r="J171" s="15">
        <v>2237.35</v>
      </c>
      <c r="K171" s="15">
        <v>1643.17</v>
      </c>
      <c r="L171" s="18">
        <v>845.62</v>
      </c>
      <c r="M171" s="18">
        <v>0</v>
      </c>
      <c r="N171" s="15">
        <v>9357.94</v>
      </c>
      <c r="O171" s="15">
        <v>1736.06</v>
      </c>
      <c r="Q171" s="36">
        <f t="shared" si="4"/>
        <v>9357.94</v>
      </c>
      <c r="S171">
        <f t="shared" si="5"/>
        <v>0</v>
      </c>
    </row>
    <row r="172" spans="1:19" ht="14.25" x14ac:dyDescent="0.3">
      <c r="A172" s="8" t="s">
        <v>647</v>
      </c>
      <c r="B172" s="17">
        <v>33.99</v>
      </c>
      <c r="C172" s="17">
        <v>33.99</v>
      </c>
      <c r="D172" s="17">
        <v>33.99</v>
      </c>
      <c r="E172" s="17">
        <v>33.99</v>
      </c>
      <c r="F172" s="17">
        <v>33.99</v>
      </c>
      <c r="G172" s="17">
        <v>33.99</v>
      </c>
      <c r="H172" s="17">
        <v>67.98</v>
      </c>
      <c r="I172" s="17">
        <v>0.01</v>
      </c>
      <c r="J172" s="17">
        <v>33.99</v>
      </c>
      <c r="K172" s="17">
        <v>33.99</v>
      </c>
      <c r="L172" s="17">
        <v>40.19</v>
      </c>
      <c r="M172" s="17">
        <v>40.19</v>
      </c>
      <c r="N172" s="17">
        <v>420.29</v>
      </c>
      <c r="O172" s="20">
        <v>-16.579999999999998</v>
      </c>
      <c r="Q172" s="36">
        <f t="shared" si="4"/>
        <v>420.29</v>
      </c>
      <c r="S172">
        <f t="shared" si="5"/>
        <v>0</v>
      </c>
    </row>
    <row r="173" spans="1:19" ht="14.25" x14ac:dyDescent="0.3">
      <c r="A173" s="10" t="s">
        <v>648</v>
      </c>
      <c r="B173" s="18">
        <v>0</v>
      </c>
      <c r="C173" s="18">
        <v>0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8">
        <v>0</v>
      </c>
      <c r="M173" s="18">
        <v>0</v>
      </c>
      <c r="N173" s="18">
        <v>0</v>
      </c>
      <c r="O173" s="15">
        <v>1400</v>
      </c>
      <c r="Q173" s="36">
        <f t="shared" si="4"/>
        <v>0</v>
      </c>
      <c r="S173">
        <f t="shared" si="5"/>
        <v>0</v>
      </c>
    </row>
    <row r="174" spans="1:19" ht="14.25" x14ac:dyDescent="0.3">
      <c r="A174" s="8" t="s">
        <v>649</v>
      </c>
      <c r="B174" s="17">
        <v>578.83000000000004</v>
      </c>
      <c r="C174" s="17">
        <v>578.83000000000004</v>
      </c>
      <c r="D174" s="17">
        <v>578.83000000000004</v>
      </c>
      <c r="E174" s="17">
        <v>578.83000000000004</v>
      </c>
      <c r="F174" s="17">
        <v>578.83000000000004</v>
      </c>
      <c r="G174" s="17">
        <v>578.83000000000004</v>
      </c>
      <c r="H174" s="17">
        <v>578.83000000000004</v>
      </c>
      <c r="I174" s="17">
        <v>578.83000000000004</v>
      </c>
      <c r="J174" s="17">
        <v>578.83000000000004</v>
      </c>
      <c r="K174" s="17">
        <v>632.85</v>
      </c>
      <c r="L174" s="17">
        <v>632.85</v>
      </c>
      <c r="M174" s="17">
        <v>632.85</v>
      </c>
      <c r="N174" s="9">
        <v>7108.02</v>
      </c>
      <c r="O174" s="20">
        <v>-481.02</v>
      </c>
      <c r="Q174" s="36">
        <f t="shared" si="4"/>
        <v>7108.0200000000013</v>
      </c>
      <c r="S174">
        <f t="shared" si="5"/>
        <v>0</v>
      </c>
    </row>
    <row r="175" spans="1:19" ht="14.25" x14ac:dyDescent="0.3">
      <c r="A175" s="10" t="s">
        <v>650</v>
      </c>
      <c r="B175" s="18">
        <v>517</v>
      </c>
      <c r="C175" s="18">
        <v>517</v>
      </c>
      <c r="D175" s="18">
        <v>517</v>
      </c>
      <c r="E175" s="18">
        <v>517</v>
      </c>
      <c r="F175" s="18">
        <v>517</v>
      </c>
      <c r="G175" s="18">
        <v>517</v>
      </c>
      <c r="H175" s="18">
        <v>517</v>
      </c>
      <c r="I175" s="18">
        <v>517</v>
      </c>
      <c r="J175" s="18">
        <v>517</v>
      </c>
      <c r="K175" s="18">
        <v>517</v>
      </c>
      <c r="L175" s="18">
        <v>517</v>
      </c>
      <c r="M175" s="18">
        <v>517</v>
      </c>
      <c r="N175" s="15">
        <v>6204</v>
      </c>
      <c r="O175" s="18">
        <v>0</v>
      </c>
      <c r="Q175" s="36">
        <f t="shared" si="4"/>
        <v>6204</v>
      </c>
      <c r="S175">
        <f t="shared" si="5"/>
        <v>0</v>
      </c>
    </row>
    <row r="176" spans="1:19" ht="14.25" x14ac:dyDescent="0.3">
      <c r="A176" s="8" t="s">
        <v>651</v>
      </c>
      <c r="B176" s="17">
        <v>0</v>
      </c>
      <c r="C176" s="17">
        <v>0</v>
      </c>
      <c r="D176" s="17">
        <v>0</v>
      </c>
      <c r="E176" s="17">
        <v>50</v>
      </c>
      <c r="F176" s="17">
        <v>50</v>
      </c>
      <c r="G176" s="17">
        <v>50</v>
      </c>
      <c r="H176" s="17">
        <v>50</v>
      </c>
      <c r="I176" s="17">
        <v>0</v>
      </c>
      <c r="J176" s="17">
        <v>0</v>
      </c>
      <c r="K176" s="17">
        <v>50</v>
      </c>
      <c r="L176" s="17">
        <v>50</v>
      </c>
      <c r="M176" s="17">
        <v>50</v>
      </c>
      <c r="N176" s="17">
        <v>350</v>
      </c>
      <c r="O176" s="17">
        <v>190</v>
      </c>
      <c r="Q176" s="36">
        <f t="shared" si="4"/>
        <v>350</v>
      </c>
      <c r="S176">
        <f t="shared" si="5"/>
        <v>0</v>
      </c>
    </row>
    <row r="177" spans="1:19" ht="14.25" x14ac:dyDescent="0.3">
      <c r="A177" s="10" t="s">
        <v>652</v>
      </c>
      <c r="B177" s="18">
        <v>0</v>
      </c>
      <c r="C177" s="18">
        <v>196.14</v>
      </c>
      <c r="D177" s="18">
        <v>154.72999999999999</v>
      </c>
      <c r="E177" s="18">
        <v>184.82</v>
      </c>
      <c r="F177" s="18">
        <v>331.07</v>
      </c>
      <c r="G177" s="18">
        <v>496.3</v>
      </c>
      <c r="H177" s="18">
        <v>697.26</v>
      </c>
      <c r="I177" s="18">
        <v>959.94</v>
      </c>
      <c r="J177" s="15">
        <v>1237.8900000000001</v>
      </c>
      <c r="K177" s="15">
        <v>1547.44</v>
      </c>
      <c r="L177" s="15">
        <v>1715.36</v>
      </c>
      <c r="M177" s="15">
        <v>1928.69</v>
      </c>
      <c r="N177" s="15">
        <v>9449.64</v>
      </c>
      <c r="O177" s="16">
        <v>-8849.64</v>
      </c>
      <c r="Q177" s="36">
        <f t="shared" si="4"/>
        <v>9449.64</v>
      </c>
      <c r="S177">
        <f t="shared" si="5"/>
        <v>0</v>
      </c>
    </row>
    <row r="178" spans="1:19" ht="14.25" x14ac:dyDescent="0.3">
      <c r="A178" s="8" t="s">
        <v>653</v>
      </c>
      <c r="B178" s="17">
        <v>130.72999999999999</v>
      </c>
      <c r="C178" s="17">
        <v>64.14</v>
      </c>
      <c r="D178" s="17">
        <v>46.52</v>
      </c>
      <c r="E178" s="17">
        <v>96.84</v>
      </c>
      <c r="F178" s="17">
        <v>27.2</v>
      </c>
      <c r="G178" s="17">
        <v>171</v>
      </c>
      <c r="H178" s="17">
        <v>192.52</v>
      </c>
      <c r="I178" s="17">
        <v>119.49</v>
      </c>
      <c r="J178" s="17">
        <v>75.069999999999993</v>
      </c>
      <c r="K178" s="17">
        <v>148.88</v>
      </c>
      <c r="L178" s="17">
        <v>144.37</v>
      </c>
      <c r="M178" s="17">
        <v>247.83</v>
      </c>
      <c r="N178" s="9">
        <v>1464.59</v>
      </c>
      <c r="O178" s="20">
        <v>-141.59</v>
      </c>
      <c r="Q178" s="36">
        <f t="shared" si="4"/>
        <v>1464.5899999999997</v>
      </c>
      <c r="S178">
        <f t="shared" si="5"/>
        <v>0</v>
      </c>
    </row>
    <row r="179" spans="1:19" ht="14.25" x14ac:dyDescent="0.3">
      <c r="A179" s="10" t="s">
        <v>654</v>
      </c>
      <c r="B179" s="18">
        <v>45.25</v>
      </c>
      <c r="C179" s="18">
        <v>45.25</v>
      </c>
      <c r="D179" s="18">
        <v>45.25</v>
      </c>
      <c r="E179" s="18">
        <v>45.25</v>
      </c>
      <c r="F179" s="18">
        <v>65.88</v>
      </c>
      <c r="G179" s="18">
        <v>65.88</v>
      </c>
      <c r="H179" s="18">
        <v>65.88</v>
      </c>
      <c r="I179" s="18">
        <v>65.88</v>
      </c>
      <c r="J179" s="18">
        <v>65.88</v>
      </c>
      <c r="K179" s="18">
        <v>65.88</v>
      </c>
      <c r="L179" s="18">
        <v>65.88</v>
      </c>
      <c r="M179" s="18">
        <v>65.88</v>
      </c>
      <c r="N179" s="18">
        <v>708.04</v>
      </c>
      <c r="O179" s="18">
        <v>20.63</v>
      </c>
      <c r="Q179" s="36">
        <f t="shared" si="4"/>
        <v>708.04</v>
      </c>
      <c r="S179">
        <f t="shared" si="5"/>
        <v>0</v>
      </c>
    </row>
    <row r="180" spans="1:19" ht="14.25" x14ac:dyDescent="0.3">
      <c r="A180" s="8" t="s">
        <v>655</v>
      </c>
      <c r="B180" s="17">
        <v>113.66</v>
      </c>
      <c r="C180" s="17">
        <v>243.56</v>
      </c>
      <c r="D180" s="17">
        <v>129.76</v>
      </c>
      <c r="E180" s="17">
        <v>6.64</v>
      </c>
      <c r="F180" s="17">
        <v>139.63999999999999</v>
      </c>
      <c r="G180" s="17">
        <v>162.38</v>
      </c>
      <c r="H180" s="17">
        <v>337.74</v>
      </c>
      <c r="I180" s="17">
        <v>162.38</v>
      </c>
      <c r="J180" s="17">
        <v>-3.25</v>
      </c>
      <c r="K180" s="17">
        <v>188.36</v>
      </c>
      <c r="L180" s="17">
        <v>194.85</v>
      </c>
      <c r="M180" s="17">
        <v>191.8</v>
      </c>
      <c r="N180" s="9">
        <v>1867.52</v>
      </c>
      <c r="O180" s="20">
        <v>-637.52</v>
      </c>
      <c r="Q180" s="36">
        <f t="shared" si="4"/>
        <v>1867.5200000000002</v>
      </c>
      <c r="S180">
        <f t="shared" si="5"/>
        <v>0</v>
      </c>
    </row>
    <row r="181" spans="1:19" ht="14.25" x14ac:dyDescent="0.3">
      <c r="A181" s="10" t="s">
        <v>656</v>
      </c>
      <c r="B181" s="18">
        <v>456.12</v>
      </c>
      <c r="C181" s="18">
        <v>456.12</v>
      </c>
      <c r="D181" s="18">
        <v>456.12</v>
      </c>
      <c r="E181" s="18">
        <v>456.12</v>
      </c>
      <c r="F181" s="18">
        <v>456.12</v>
      </c>
      <c r="G181" s="18">
        <v>456.12</v>
      </c>
      <c r="H181" s="18">
        <v>456.12</v>
      </c>
      <c r="I181" s="18">
        <v>456.12</v>
      </c>
      <c r="J181" s="18">
        <v>456.12</v>
      </c>
      <c r="K181" s="18">
        <v>456.12</v>
      </c>
      <c r="L181" s="18">
        <v>456.12</v>
      </c>
      <c r="M181" s="18">
        <v>456.12</v>
      </c>
      <c r="N181" s="15">
        <v>5473.44</v>
      </c>
      <c r="O181" s="18">
        <v>0</v>
      </c>
      <c r="Q181" s="36">
        <f t="shared" si="4"/>
        <v>5473.44</v>
      </c>
      <c r="S181">
        <f t="shared" si="5"/>
        <v>0</v>
      </c>
    </row>
    <row r="182" spans="1:19" ht="14.25" x14ac:dyDescent="0.3">
      <c r="A182" s="8" t="s">
        <v>657</v>
      </c>
      <c r="B182" s="17">
        <v>0</v>
      </c>
      <c r="C182" s="17">
        <v>0</v>
      </c>
      <c r="D182" s="17">
        <v>0</v>
      </c>
      <c r="E182" s="17">
        <v>0</v>
      </c>
      <c r="F182" s="17">
        <v>0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0</v>
      </c>
      <c r="O182" s="17">
        <v>45</v>
      </c>
      <c r="Q182" s="36">
        <f t="shared" si="4"/>
        <v>0</v>
      </c>
      <c r="S182">
        <f t="shared" si="5"/>
        <v>0</v>
      </c>
    </row>
    <row r="183" spans="1:19" ht="14.25" x14ac:dyDescent="0.3">
      <c r="A183" s="10" t="s">
        <v>658</v>
      </c>
      <c r="B183" s="18">
        <v>0</v>
      </c>
      <c r="C183" s="15">
        <v>-2500</v>
      </c>
      <c r="D183" s="18">
        <v>0</v>
      </c>
      <c r="E183" s="18">
        <v>0</v>
      </c>
      <c r="F183" s="18">
        <v>35.659999999999997</v>
      </c>
      <c r="G183" s="15">
        <v>1400</v>
      </c>
      <c r="H183" s="18">
        <v>0</v>
      </c>
      <c r="I183" s="18">
        <v>500</v>
      </c>
      <c r="J183" s="15">
        <v>6750</v>
      </c>
      <c r="K183" s="18">
        <v>0</v>
      </c>
      <c r="L183" s="18">
        <v>0</v>
      </c>
      <c r="M183" s="18">
        <v>0</v>
      </c>
      <c r="N183" s="15">
        <v>6185.66</v>
      </c>
      <c r="O183" s="15">
        <v>17628.34</v>
      </c>
      <c r="Q183" s="36">
        <f t="shared" si="4"/>
        <v>6185.66</v>
      </c>
      <c r="S183">
        <f t="shared" si="5"/>
        <v>0</v>
      </c>
    </row>
    <row r="184" spans="1:19" ht="14.25" x14ac:dyDescent="0.3">
      <c r="A184" s="8" t="s">
        <v>659</v>
      </c>
      <c r="B184" s="17">
        <v>0</v>
      </c>
      <c r="C184" s="17">
        <v>0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  <c r="I184" s="9">
        <v>5342</v>
      </c>
      <c r="J184" s="17">
        <v>0</v>
      </c>
      <c r="K184" s="17">
        <v>0</v>
      </c>
      <c r="L184" s="17">
        <v>0</v>
      </c>
      <c r="M184" s="17">
        <v>0</v>
      </c>
      <c r="N184" s="9">
        <v>5342</v>
      </c>
      <c r="O184" s="14">
        <v>-5342</v>
      </c>
      <c r="Q184" s="36">
        <f t="shared" si="4"/>
        <v>5342</v>
      </c>
      <c r="S184">
        <f t="shared" si="5"/>
        <v>0</v>
      </c>
    </row>
    <row r="185" spans="1:19" ht="14.25" x14ac:dyDescent="0.3">
      <c r="A185" s="10" t="s">
        <v>660</v>
      </c>
      <c r="B185" s="18">
        <v>0</v>
      </c>
      <c r="C185" s="15">
        <v>2172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0</v>
      </c>
      <c r="L185" s="18">
        <v>0</v>
      </c>
      <c r="M185" s="18">
        <v>0</v>
      </c>
      <c r="N185" s="15">
        <v>2172</v>
      </c>
      <c r="O185" s="18">
        <v>107</v>
      </c>
      <c r="Q185" s="36">
        <f t="shared" si="4"/>
        <v>2172</v>
      </c>
      <c r="S185">
        <f t="shared" si="5"/>
        <v>0</v>
      </c>
    </row>
    <row r="186" spans="1:19" ht="14.25" x14ac:dyDescent="0.3">
      <c r="A186" s="8" t="s">
        <v>661</v>
      </c>
      <c r="B186" s="19">
        <v>0</v>
      </c>
      <c r="C186" s="19">
        <v>0</v>
      </c>
      <c r="D186" s="19">
        <v>0</v>
      </c>
      <c r="E186" s="19">
        <v>0</v>
      </c>
      <c r="F186" s="19">
        <v>13.46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13.46</v>
      </c>
      <c r="O186" s="19">
        <v>46.54</v>
      </c>
      <c r="Q186" s="36">
        <f t="shared" si="4"/>
        <v>13.46</v>
      </c>
      <c r="S186">
        <f t="shared" si="5"/>
        <v>0</v>
      </c>
    </row>
    <row r="187" spans="1:19" ht="14.25" x14ac:dyDescent="0.3">
      <c r="A187" s="6" t="s">
        <v>662</v>
      </c>
      <c r="B187" s="12">
        <v>4209.29</v>
      </c>
      <c r="C187" s="12">
        <v>4859.49</v>
      </c>
      <c r="D187" s="12">
        <v>5893.56</v>
      </c>
      <c r="E187" s="12">
        <v>4282.1400000000003</v>
      </c>
      <c r="F187" s="12">
        <v>8545.56</v>
      </c>
      <c r="G187" s="12">
        <v>3896.65</v>
      </c>
      <c r="H187" s="12">
        <v>17527.47</v>
      </c>
      <c r="I187" s="12">
        <v>16023.31</v>
      </c>
      <c r="J187" s="12">
        <v>15252.37</v>
      </c>
      <c r="K187" s="12">
        <v>7015.85</v>
      </c>
      <c r="L187" s="12">
        <v>7456.86</v>
      </c>
      <c r="M187" s="12">
        <v>3571.36</v>
      </c>
      <c r="N187" s="12">
        <v>98533.91</v>
      </c>
      <c r="O187" s="24">
        <v>-4262.75</v>
      </c>
      <c r="Q187" s="36">
        <f t="shared" si="4"/>
        <v>98533.91</v>
      </c>
      <c r="S187">
        <f t="shared" si="5"/>
        <v>0</v>
      </c>
    </row>
    <row r="188" spans="1:19" ht="14.25" x14ac:dyDescent="0.3">
      <c r="A188" s="6" t="s">
        <v>663</v>
      </c>
      <c r="B188" s="13">
        <v>4209.29</v>
      </c>
      <c r="C188" s="13">
        <v>4859.49</v>
      </c>
      <c r="D188" s="13">
        <v>5893.56</v>
      </c>
      <c r="E188" s="13">
        <v>4282.1400000000003</v>
      </c>
      <c r="F188" s="13">
        <v>8545.56</v>
      </c>
      <c r="G188" s="13">
        <v>3896.65</v>
      </c>
      <c r="H188" s="13">
        <v>17527.47</v>
      </c>
      <c r="I188" s="13">
        <v>16023.31</v>
      </c>
      <c r="J188" s="13">
        <v>15252.37</v>
      </c>
      <c r="K188" s="13">
        <v>7015.85</v>
      </c>
      <c r="L188" s="13">
        <v>7456.86</v>
      </c>
      <c r="M188" s="13">
        <v>3571.36</v>
      </c>
      <c r="N188" s="13">
        <v>98533.91</v>
      </c>
      <c r="O188" s="25">
        <v>-4262.75</v>
      </c>
      <c r="Q188" s="36">
        <f t="shared" si="4"/>
        <v>98533.91</v>
      </c>
      <c r="S188">
        <f t="shared" si="5"/>
        <v>0</v>
      </c>
    </row>
    <row r="189" spans="1:19" ht="14.25" x14ac:dyDescent="0.3">
      <c r="A189" s="6" t="s">
        <v>664</v>
      </c>
      <c r="B189" t="s">
        <v>665</v>
      </c>
      <c r="C189" t="s">
        <v>666</v>
      </c>
      <c r="D189" t="s">
        <v>667</v>
      </c>
      <c r="E189" t="s">
        <v>668</v>
      </c>
      <c r="F189" t="s">
        <v>669</v>
      </c>
      <c r="G189" t="s">
        <v>670</v>
      </c>
      <c r="H189" t="s">
        <v>671</v>
      </c>
      <c r="I189" t="s">
        <v>672</v>
      </c>
      <c r="J189" t="s">
        <v>673</v>
      </c>
      <c r="K189" t="s">
        <v>674</v>
      </c>
      <c r="L189" t="s">
        <v>675</v>
      </c>
      <c r="M189" t="s">
        <v>676</v>
      </c>
      <c r="N189" t="s">
        <v>677</v>
      </c>
      <c r="O189" t="s">
        <v>678</v>
      </c>
      <c r="Q189" s="36">
        <f t="shared" si="4"/>
        <v>0</v>
      </c>
      <c r="S189">
        <f t="shared" si="5"/>
        <v>1</v>
      </c>
    </row>
    <row r="190" spans="1:19" ht="14.25" x14ac:dyDescent="0.3">
      <c r="A190" s="6" t="s">
        <v>679</v>
      </c>
      <c r="B190" t="s">
        <v>680</v>
      </c>
      <c r="C190" t="s">
        <v>681</v>
      </c>
      <c r="D190" t="s">
        <v>682</v>
      </c>
      <c r="E190" t="s">
        <v>683</v>
      </c>
      <c r="F190" t="s">
        <v>684</v>
      </c>
      <c r="G190" t="s">
        <v>685</v>
      </c>
      <c r="H190" t="s">
        <v>686</v>
      </c>
      <c r="I190" t="s">
        <v>687</v>
      </c>
      <c r="J190" t="s">
        <v>688</v>
      </c>
      <c r="K190" t="s">
        <v>689</v>
      </c>
      <c r="L190" t="s">
        <v>690</v>
      </c>
      <c r="M190" t="s">
        <v>691</v>
      </c>
      <c r="N190" t="s">
        <v>692</v>
      </c>
      <c r="O190" t="s">
        <v>693</v>
      </c>
      <c r="Q190" s="36">
        <f t="shared" si="4"/>
        <v>0</v>
      </c>
      <c r="S190">
        <f t="shared" si="5"/>
        <v>1</v>
      </c>
    </row>
    <row r="191" spans="1:19" ht="14.25" x14ac:dyDescent="0.3">
      <c r="A191" s="10" t="s">
        <v>694</v>
      </c>
      <c r="B191" s="18">
        <v>0</v>
      </c>
      <c r="C191" s="18">
        <v>0</v>
      </c>
      <c r="D191" s="18">
        <v>0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150</v>
      </c>
      <c r="Q191" s="36">
        <f t="shared" si="4"/>
        <v>0</v>
      </c>
      <c r="S191">
        <f t="shared" si="5"/>
        <v>0</v>
      </c>
    </row>
    <row r="192" spans="1:19" ht="14.25" x14ac:dyDescent="0.3">
      <c r="A192" s="8" t="s">
        <v>695</v>
      </c>
      <c r="B192" s="17">
        <v>53.13</v>
      </c>
      <c r="C192" s="17">
        <v>0</v>
      </c>
      <c r="D192" s="17">
        <v>98.14</v>
      </c>
      <c r="E192" s="17">
        <v>0</v>
      </c>
      <c r="F192" s="17">
        <v>0</v>
      </c>
      <c r="G192" s="17">
        <v>0</v>
      </c>
      <c r="H192" s="17">
        <v>0</v>
      </c>
      <c r="I192" s="17">
        <v>0</v>
      </c>
      <c r="J192" s="17">
        <v>389.89</v>
      </c>
      <c r="K192" s="17">
        <v>0</v>
      </c>
      <c r="L192" s="17">
        <v>0</v>
      </c>
      <c r="M192" s="17">
        <v>0</v>
      </c>
      <c r="N192" s="17">
        <v>541.16</v>
      </c>
      <c r="O192" s="17">
        <v>808.84</v>
      </c>
      <c r="Q192" s="36">
        <f t="shared" si="4"/>
        <v>541.16</v>
      </c>
      <c r="S192">
        <f t="shared" si="5"/>
        <v>0</v>
      </c>
    </row>
    <row r="193" spans="1:19" ht="14.25" x14ac:dyDescent="0.3">
      <c r="A193" s="10" t="s">
        <v>696</v>
      </c>
      <c r="B193" s="18">
        <v>557</v>
      </c>
      <c r="C193" s="18">
        <v>0</v>
      </c>
      <c r="D193" s="15">
        <v>1042</v>
      </c>
      <c r="E193" s="18">
        <v>0</v>
      </c>
      <c r="F193" s="15">
        <v>1040</v>
      </c>
      <c r="G193" s="18">
        <v>0</v>
      </c>
      <c r="H193" s="18">
        <v>0</v>
      </c>
      <c r="I193" s="15">
        <v>2836.5</v>
      </c>
      <c r="J193" s="15">
        <v>3142.5</v>
      </c>
      <c r="K193" s="15">
        <v>1247.5</v>
      </c>
      <c r="L193" s="15">
        <v>2120</v>
      </c>
      <c r="M193" s="18">
        <v>0</v>
      </c>
      <c r="N193" s="15">
        <v>11985.5</v>
      </c>
      <c r="O193" s="16">
        <v>-6035.5</v>
      </c>
      <c r="Q193" s="36">
        <f t="shared" si="4"/>
        <v>11985.5</v>
      </c>
      <c r="S193">
        <f t="shared" si="5"/>
        <v>0</v>
      </c>
    </row>
    <row r="194" spans="1:19" ht="14.25" x14ac:dyDescent="0.3">
      <c r="A194" s="8" t="s">
        <v>697</v>
      </c>
      <c r="B194" s="17">
        <v>0</v>
      </c>
      <c r="C194" s="17">
        <v>0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17">
        <v>10</v>
      </c>
      <c r="L194" s="17">
        <v>0</v>
      </c>
      <c r="M194" s="17">
        <v>0</v>
      </c>
      <c r="N194" s="17">
        <v>10</v>
      </c>
      <c r="O194" s="9">
        <v>1115</v>
      </c>
      <c r="Q194" s="36">
        <f t="shared" si="4"/>
        <v>10</v>
      </c>
      <c r="S194">
        <f t="shared" si="5"/>
        <v>0</v>
      </c>
    </row>
    <row r="195" spans="1:19" ht="14.25" x14ac:dyDescent="0.3">
      <c r="A195" s="10" t="s">
        <v>698</v>
      </c>
      <c r="B195" s="18">
        <v>0</v>
      </c>
      <c r="C195" s="18">
        <v>0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750</v>
      </c>
      <c r="Q195" s="36">
        <f t="shared" si="4"/>
        <v>0</v>
      </c>
      <c r="S195">
        <f t="shared" si="5"/>
        <v>0</v>
      </c>
    </row>
    <row r="196" spans="1:19" ht="14.25" x14ac:dyDescent="0.3">
      <c r="A196" s="8" t="s">
        <v>699</v>
      </c>
      <c r="B196" s="17">
        <v>350.61</v>
      </c>
      <c r="C196" s="17">
        <v>234.73</v>
      </c>
      <c r="D196" s="17">
        <v>325.42</v>
      </c>
      <c r="E196" s="17">
        <v>0</v>
      </c>
      <c r="F196" s="17">
        <v>45.47</v>
      </c>
      <c r="G196" s="17">
        <v>0</v>
      </c>
      <c r="H196" s="17">
        <v>229.38</v>
      </c>
      <c r="I196" s="17">
        <v>0</v>
      </c>
      <c r="J196" s="17">
        <v>357.71</v>
      </c>
      <c r="K196" s="17">
        <v>0</v>
      </c>
      <c r="L196" s="17">
        <v>0</v>
      </c>
      <c r="M196" s="17">
        <v>0</v>
      </c>
      <c r="N196" s="9">
        <v>1543.32</v>
      </c>
      <c r="O196" s="20">
        <v>-493.32</v>
      </c>
      <c r="Q196" s="36">
        <f t="shared" si="4"/>
        <v>1543.3200000000002</v>
      </c>
      <c r="S196">
        <f t="shared" si="5"/>
        <v>0</v>
      </c>
    </row>
    <row r="197" spans="1:19" ht="14.25" x14ac:dyDescent="0.3">
      <c r="A197" s="10" t="s">
        <v>700</v>
      </c>
      <c r="B197" s="18">
        <v>0</v>
      </c>
      <c r="C197" s="18">
        <v>0</v>
      </c>
      <c r="D197" s="18">
        <v>0</v>
      </c>
      <c r="E197" s="18">
        <v>0</v>
      </c>
      <c r="F197" s="18">
        <v>0</v>
      </c>
      <c r="G197" s="18">
        <v>0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225</v>
      </c>
      <c r="Q197" s="36">
        <f t="shared" si="4"/>
        <v>0</v>
      </c>
      <c r="S197">
        <f t="shared" si="5"/>
        <v>0</v>
      </c>
    </row>
    <row r="198" spans="1:19" ht="14.25" x14ac:dyDescent="0.3">
      <c r="A198" s="8" t="s">
        <v>701</v>
      </c>
      <c r="B198" s="9">
        <v>3816.62</v>
      </c>
      <c r="C198" s="9">
        <v>6575.59</v>
      </c>
      <c r="D198" s="9">
        <v>3742.12</v>
      </c>
      <c r="E198" s="9">
        <v>4895.8100000000004</v>
      </c>
      <c r="F198" s="9">
        <v>3703.24</v>
      </c>
      <c r="G198" s="9">
        <v>4804.3</v>
      </c>
      <c r="H198" s="9">
        <v>5482.97</v>
      </c>
      <c r="I198" s="9">
        <v>3051.52</v>
      </c>
      <c r="J198" s="9">
        <v>5197.5600000000004</v>
      </c>
      <c r="K198" s="9">
        <v>1712.43</v>
      </c>
      <c r="L198" s="9">
        <v>3553.42</v>
      </c>
      <c r="M198" s="9">
        <v>3368.06</v>
      </c>
      <c r="N198" s="9">
        <v>49903.64</v>
      </c>
      <c r="O198" s="14">
        <v>-10621.64</v>
      </c>
      <c r="Q198" s="36">
        <f t="shared" si="4"/>
        <v>49903.639999999985</v>
      </c>
      <c r="S198">
        <f t="shared" si="5"/>
        <v>0</v>
      </c>
    </row>
    <row r="199" spans="1:19" ht="14.25" x14ac:dyDescent="0.3">
      <c r="A199" s="10" t="s">
        <v>702</v>
      </c>
      <c r="B199" s="18">
        <v>378.43</v>
      </c>
      <c r="C199" s="18">
        <v>378.43</v>
      </c>
      <c r="D199" s="18">
        <v>378.43</v>
      </c>
      <c r="E199" s="18">
        <v>378.43</v>
      </c>
      <c r="F199" s="18">
        <v>378.43</v>
      </c>
      <c r="G199" s="18">
        <v>378.43</v>
      </c>
      <c r="H199" s="18">
        <v>378.43</v>
      </c>
      <c r="I199" s="18">
        <v>378.43</v>
      </c>
      <c r="J199" s="18">
        <v>378.43</v>
      </c>
      <c r="K199" s="18">
        <v>482.37</v>
      </c>
      <c r="L199" s="18">
        <v>482.37</v>
      </c>
      <c r="M199" s="18">
        <v>0</v>
      </c>
      <c r="N199" s="15">
        <v>4370.6099999999997</v>
      </c>
      <c r="O199" s="18">
        <v>100.26</v>
      </c>
      <c r="Q199" s="36">
        <f t="shared" si="4"/>
        <v>4370.6099999999997</v>
      </c>
      <c r="S199">
        <f t="shared" si="5"/>
        <v>0</v>
      </c>
    </row>
    <row r="200" spans="1:19" ht="14.25" x14ac:dyDescent="0.3">
      <c r="A200" s="8" t="s">
        <v>703</v>
      </c>
      <c r="B200" s="17">
        <v>254.94</v>
      </c>
      <c r="C200" s="17">
        <v>0</v>
      </c>
      <c r="D200" s="17">
        <v>543.99</v>
      </c>
      <c r="E200" s="17">
        <v>288.47000000000003</v>
      </c>
      <c r="F200" s="17">
        <v>38.479999999999997</v>
      </c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  <c r="N200" s="9">
        <v>1125.8800000000001</v>
      </c>
      <c r="O200" s="20">
        <v>-225.88</v>
      </c>
      <c r="Q200" s="36">
        <f t="shared" si="4"/>
        <v>1125.8800000000001</v>
      </c>
      <c r="S200">
        <f t="shared" si="5"/>
        <v>0</v>
      </c>
    </row>
    <row r="201" spans="1:19" ht="14.25" x14ac:dyDescent="0.3">
      <c r="A201" s="10" t="s">
        <v>704</v>
      </c>
      <c r="B201" s="22">
        <v>0</v>
      </c>
      <c r="C201" s="22">
        <v>0</v>
      </c>
      <c r="D201" s="22">
        <v>431.92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431.92</v>
      </c>
      <c r="O201" s="29">
        <v>-431.92</v>
      </c>
      <c r="Q201" s="36">
        <f t="shared" si="4"/>
        <v>431.92</v>
      </c>
      <c r="S201">
        <f t="shared" si="5"/>
        <v>0</v>
      </c>
    </row>
    <row r="202" spans="1:19" ht="14.25" x14ac:dyDescent="0.3">
      <c r="A202" s="6" t="s">
        <v>705</v>
      </c>
      <c r="B202" s="12">
        <v>5410.73</v>
      </c>
      <c r="C202" s="12">
        <v>7188.75</v>
      </c>
      <c r="D202" s="12">
        <v>6562.02</v>
      </c>
      <c r="E202" s="12">
        <v>5562.71</v>
      </c>
      <c r="F202" s="12">
        <v>5205.62</v>
      </c>
      <c r="G202" s="12">
        <v>5182.7299999999996</v>
      </c>
      <c r="H202" s="12">
        <v>6090.78</v>
      </c>
      <c r="I202" s="12">
        <v>6266.45</v>
      </c>
      <c r="J202" s="12">
        <v>9466.09</v>
      </c>
      <c r="K202" s="12">
        <v>3452.3</v>
      </c>
      <c r="L202" s="12">
        <v>6155.79</v>
      </c>
      <c r="M202" s="12">
        <v>3368.06</v>
      </c>
      <c r="N202" s="12">
        <v>69912.03</v>
      </c>
      <c r="O202" s="24">
        <v>-14659.16</v>
      </c>
      <c r="Q202" s="36">
        <f t="shared" si="4"/>
        <v>69912.029999999984</v>
      </c>
      <c r="S202">
        <f t="shared" si="5"/>
        <v>0</v>
      </c>
    </row>
    <row r="203" spans="1:19" ht="14.25" x14ac:dyDescent="0.3">
      <c r="A203" s="6" t="s">
        <v>706</v>
      </c>
      <c r="B203" s="23">
        <v>5410.73</v>
      </c>
      <c r="C203" s="23">
        <v>7188.75</v>
      </c>
      <c r="D203" s="23">
        <v>6562.02</v>
      </c>
      <c r="E203" s="23">
        <v>5562.71</v>
      </c>
      <c r="F203" s="23">
        <v>5205.62</v>
      </c>
      <c r="G203" s="23">
        <v>5182.7299999999996</v>
      </c>
      <c r="H203" s="23">
        <v>6090.78</v>
      </c>
      <c r="I203" s="23">
        <v>6266.45</v>
      </c>
      <c r="J203" s="23">
        <v>9466.09</v>
      </c>
      <c r="K203" s="23">
        <v>3452.3</v>
      </c>
      <c r="L203" s="23">
        <v>6155.79</v>
      </c>
      <c r="M203" s="23">
        <v>3368.06</v>
      </c>
      <c r="N203" s="23">
        <v>69912.03</v>
      </c>
      <c r="O203" s="30">
        <v>-14659.16</v>
      </c>
      <c r="Q203" s="36">
        <f t="shared" si="4"/>
        <v>69912.029999999984</v>
      </c>
      <c r="S203">
        <f t="shared" si="5"/>
        <v>0</v>
      </c>
    </row>
    <row r="204" spans="1:19" ht="14.25" x14ac:dyDescent="0.3">
      <c r="A204" s="6" t="s">
        <v>707</v>
      </c>
      <c r="B204" s="23">
        <v>208891.06</v>
      </c>
      <c r="C204" s="23">
        <v>225403.66</v>
      </c>
      <c r="D204" s="23">
        <v>214413.88</v>
      </c>
      <c r="E204" s="23">
        <v>193083.23</v>
      </c>
      <c r="F204" s="23">
        <v>223091.82</v>
      </c>
      <c r="G204" s="23">
        <v>211860.43</v>
      </c>
      <c r="H204" s="23">
        <v>223787.59</v>
      </c>
      <c r="I204" s="23">
        <v>220981.2</v>
      </c>
      <c r="J204" s="23">
        <v>253611.21</v>
      </c>
      <c r="K204" s="23">
        <v>203891.09</v>
      </c>
      <c r="L204" s="23">
        <v>148247.21</v>
      </c>
      <c r="M204" s="23">
        <v>52472.71</v>
      </c>
      <c r="N204" s="23">
        <v>2379735.09</v>
      </c>
      <c r="O204" s="30">
        <v>-52378.64</v>
      </c>
      <c r="Q204" s="36">
        <f t="shared" ref="Q204:Q260" si="6">SUM(B204:M204)</f>
        <v>2379735.09</v>
      </c>
      <c r="S204">
        <f t="shared" si="5"/>
        <v>0</v>
      </c>
    </row>
    <row r="205" spans="1:19" ht="14.25" x14ac:dyDescent="0.3">
      <c r="A205" s="6" t="s">
        <v>708</v>
      </c>
      <c r="B205" s="23">
        <v>208891.06</v>
      </c>
      <c r="C205" s="23">
        <v>225403.66</v>
      </c>
      <c r="D205" s="23">
        <v>214413.88</v>
      </c>
      <c r="E205" s="23">
        <v>193083.23</v>
      </c>
      <c r="F205" s="23">
        <v>223091.82</v>
      </c>
      <c r="G205" s="23">
        <v>211860.43</v>
      </c>
      <c r="H205" s="23">
        <v>223787.59</v>
      </c>
      <c r="I205" s="23">
        <v>220981.2</v>
      </c>
      <c r="J205" s="23">
        <v>253611.21</v>
      </c>
      <c r="K205" s="23">
        <v>203891.09</v>
      </c>
      <c r="L205" s="23">
        <v>148247.21</v>
      </c>
      <c r="M205" s="23">
        <v>52472.71</v>
      </c>
      <c r="N205" s="23">
        <v>2379735.09</v>
      </c>
      <c r="O205" s="30">
        <v>-52378.64</v>
      </c>
      <c r="Q205" s="36">
        <f t="shared" si="6"/>
        <v>2379735.09</v>
      </c>
      <c r="S205">
        <f t="shared" ref="S205:S260" si="7">IF(Q205=N205,0,1)</f>
        <v>0</v>
      </c>
    </row>
    <row r="206" spans="1:19" ht="14.25" x14ac:dyDescent="0.3">
      <c r="A206" s="6" t="s">
        <v>709</v>
      </c>
      <c r="B206" s="13">
        <v>43402.16</v>
      </c>
      <c r="C206" s="13">
        <v>45876.67</v>
      </c>
      <c r="D206" s="13">
        <v>62562.2</v>
      </c>
      <c r="E206" s="13">
        <v>69470.97</v>
      </c>
      <c r="F206" s="13">
        <v>82749.95</v>
      </c>
      <c r="G206" s="13">
        <v>108693.92</v>
      </c>
      <c r="H206" s="13">
        <v>108546.23</v>
      </c>
      <c r="I206" s="13">
        <v>118108.15</v>
      </c>
      <c r="J206" s="13">
        <v>107894.12</v>
      </c>
      <c r="K206" s="13">
        <v>134956.15</v>
      </c>
      <c r="L206" s="13">
        <v>209539.14</v>
      </c>
      <c r="M206" s="13">
        <v>278420.52</v>
      </c>
      <c r="N206" s="13">
        <v>1370220.18</v>
      </c>
      <c r="O206" s="13">
        <v>49555.16</v>
      </c>
      <c r="Q206" s="36">
        <f t="shared" si="6"/>
        <v>1370220.1800000002</v>
      </c>
      <c r="S206">
        <f t="shared" si="7"/>
        <v>0</v>
      </c>
    </row>
    <row r="207" spans="1:19" ht="14.25" x14ac:dyDescent="0.3">
      <c r="A207" s="6" t="s">
        <v>710</v>
      </c>
      <c r="B207" t="s">
        <v>711</v>
      </c>
      <c r="C207" t="s">
        <v>712</v>
      </c>
      <c r="D207" t="s">
        <v>713</v>
      </c>
      <c r="E207" t="s">
        <v>714</v>
      </c>
      <c r="F207" t="s">
        <v>715</v>
      </c>
      <c r="G207" t="s">
        <v>716</v>
      </c>
      <c r="H207" t="s">
        <v>717</v>
      </c>
      <c r="I207" t="s">
        <v>718</v>
      </c>
      <c r="J207" t="s">
        <v>719</v>
      </c>
      <c r="K207" t="s">
        <v>720</v>
      </c>
      <c r="L207" t="s">
        <v>721</v>
      </c>
      <c r="M207" t="s">
        <v>722</v>
      </c>
      <c r="N207" t="s">
        <v>723</v>
      </c>
      <c r="O207" t="s">
        <v>724</v>
      </c>
      <c r="Q207" s="36">
        <f t="shared" si="6"/>
        <v>0</v>
      </c>
      <c r="S207">
        <f t="shared" si="7"/>
        <v>1</v>
      </c>
    </row>
    <row r="208" spans="1:19" ht="14.25" x14ac:dyDescent="0.3">
      <c r="A208" s="8" t="s">
        <v>725</v>
      </c>
      <c r="B208" s="17">
        <v>0</v>
      </c>
      <c r="C208" s="17">
        <v>0</v>
      </c>
      <c r="D208" s="17">
        <v>0</v>
      </c>
      <c r="E208" s="17">
        <v>868.96</v>
      </c>
      <c r="F208" s="17">
        <v>884.38</v>
      </c>
      <c r="G208" s="17">
        <v>901.09</v>
      </c>
      <c r="H208" s="17">
        <v>918.24</v>
      </c>
      <c r="I208" s="17">
        <v>945.09</v>
      </c>
      <c r="J208" s="17">
        <v>951.68</v>
      </c>
      <c r="K208" s="17">
        <v>984.85</v>
      </c>
      <c r="L208" s="17">
        <v>522.5</v>
      </c>
      <c r="M208" s="17">
        <v>0</v>
      </c>
      <c r="N208" s="9">
        <v>6976.79</v>
      </c>
      <c r="O208" s="9">
        <v>5098.18</v>
      </c>
      <c r="Q208" s="36">
        <f t="shared" si="6"/>
        <v>6976.7900000000009</v>
      </c>
      <c r="S208">
        <f t="shared" si="7"/>
        <v>0</v>
      </c>
    </row>
    <row r="209" spans="1:19" ht="14.25" x14ac:dyDescent="0.3">
      <c r="A209" s="10" t="s">
        <v>726</v>
      </c>
      <c r="B209" s="15">
        <v>-911676.62</v>
      </c>
      <c r="C209" s="15">
        <v>385368.23</v>
      </c>
      <c r="D209" s="18">
        <v>0</v>
      </c>
      <c r="E209" s="18">
        <v>0</v>
      </c>
      <c r="F209" s="18">
        <v>0</v>
      </c>
      <c r="G209" s="15">
        <v>42886.15</v>
      </c>
      <c r="H209" s="15">
        <v>-695369.69</v>
      </c>
      <c r="I209" s="15">
        <v>-877326.25</v>
      </c>
      <c r="J209" s="18">
        <v>0</v>
      </c>
      <c r="K209" s="18">
        <v>0</v>
      </c>
      <c r="L209" s="15">
        <v>-693349.75</v>
      </c>
      <c r="M209" s="18">
        <v>0</v>
      </c>
      <c r="N209" s="10">
        <v>-2749467.93</v>
      </c>
      <c r="O209" s="15">
        <v>2749467.93</v>
      </c>
      <c r="Q209" s="36">
        <f t="shared" si="6"/>
        <v>-2749467.9299999997</v>
      </c>
      <c r="S209">
        <f t="shared" si="7"/>
        <v>0</v>
      </c>
    </row>
    <row r="210" spans="1:19" ht="14.25" x14ac:dyDescent="0.3">
      <c r="A210" t="s">
        <v>727</v>
      </c>
      <c r="B210" s="31" t="s">
        <v>728</v>
      </c>
      <c r="C210" s="31" t="s">
        <v>729</v>
      </c>
      <c r="D210" s="31" t="s">
        <v>730</v>
      </c>
      <c r="E210" s="31" t="s">
        <v>731</v>
      </c>
      <c r="F210" s="31" t="s">
        <v>732</v>
      </c>
      <c r="G210" s="31" t="s">
        <v>733</v>
      </c>
      <c r="H210" s="31" t="s">
        <v>734</v>
      </c>
      <c r="I210" s="31" t="s">
        <v>735</v>
      </c>
      <c r="J210" s="31" t="s">
        <v>736</v>
      </c>
      <c r="K210" s="31" t="s">
        <v>737</v>
      </c>
      <c r="L210" s="31" t="s">
        <v>738</v>
      </c>
      <c r="M210" s="31" t="s">
        <v>739</v>
      </c>
      <c r="N210" s="15"/>
      <c r="O210" s="31" t="s">
        <v>740</v>
      </c>
      <c r="Q210" s="36">
        <f t="shared" si="6"/>
        <v>0</v>
      </c>
      <c r="S210">
        <f t="shared" si="7"/>
        <v>0</v>
      </c>
    </row>
    <row r="211" spans="1:19" ht="14.25" x14ac:dyDescent="0.3">
      <c r="A211" s="8" t="s">
        <v>741</v>
      </c>
      <c r="B211" s="17">
        <v>0</v>
      </c>
      <c r="C211" s="9">
        <v>42201.86</v>
      </c>
      <c r="D211" s="9">
        <v>35147.57</v>
      </c>
      <c r="E211" s="9">
        <v>501459.22</v>
      </c>
      <c r="F211" s="9">
        <v>187671.08</v>
      </c>
      <c r="G211" s="9">
        <v>533526.13</v>
      </c>
      <c r="H211" s="9">
        <v>328983.78000000003</v>
      </c>
      <c r="I211" s="9">
        <v>310985.34999999998</v>
      </c>
      <c r="J211" s="9">
        <v>731718.09</v>
      </c>
      <c r="K211" s="9">
        <v>239065.88</v>
      </c>
      <c r="L211" s="9">
        <v>528951.06000000006</v>
      </c>
      <c r="M211" s="9">
        <v>-434852.62</v>
      </c>
      <c r="N211" s="9">
        <v>3004857.4</v>
      </c>
      <c r="O211" s="32">
        <v>-3004857.4</v>
      </c>
      <c r="Q211" s="36">
        <f t="shared" si="6"/>
        <v>3004857.3999999994</v>
      </c>
      <c r="S211">
        <f t="shared" si="7"/>
        <v>0</v>
      </c>
    </row>
    <row r="212" spans="1:19" ht="14.25" x14ac:dyDescent="0.3">
      <c r="A212" t="s">
        <v>742</v>
      </c>
      <c r="B212" t="s">
        <v>743</v>
      </c>
      <c r="C212" t="s">
        <v>744</v>
      </c>
      <c r="D212" t="s">
        <v>745</v>
      </c>
      <c r="E212" t="s">
        <v>746</v>
      </c>
      <c r="F212" t="s">
        <v>747</v>
      </c>
      <c r="G212" t="s">
        <v>748</v>
      </c>
      <c r="H212" t="s">
        <v>749</v>
      </c>
      <c r="I212" t="s">
        <v>750</v>
      </c>
      <c r="J212" t="s">
        <v>751</v>
      </c>
      <c r="K212" t="s">
        <v>752</v>
      </c>
      <c r="L212" t="s">
        <v>753</v>
      </c>
      <c r="M212" t="s">
        <v>754</v>
      </c>
      <c r="N212" t="s">
        <v>755</v>
      </c>
      <c r="O212" s="14"/>
      <c r="Q212" s="36">
        <f t="shared" si="6"/>
        <v>0</v>
      </c>
      <c r="S212">
        <f t="shared" si="7"/>
        <v>1</v>
      </c>
    </row>
    <row r="213" spans="1:19" ht="14.25" x14ac:dyDescent="0.3">
      <c r="A213" s="10" t="s">
        <v>756</v>
      </c>
      <c r="B213" s="18">
        <v>0</v>
      </c>
      <c r="C213" s="18">
        <v>0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18">
        <v>25</v>
      </c>
      <c r="K213" s="18">
        <v>0</v>
      </c>
      <c r="L213" s="18">
        <v>0</v>
      </c>
      <c r="M213" s="18">
        <v>25</v>
      </c>
      <c r="N213" s="18">
        <v>50</v>
      </c>
      <c r="O213" s="21">
        <v>-50</v>
      </c>
      <c r="Q213" s="36">
        <f t="shared" si="6"/>
        <v>50</v>
      </c>
      <c r="S213">
        <f t="shared" si="7"/>
        <v>0</v>
      </c>
    </row>
    <row r="214" spans="1:19" ht="14.25" x14ac:dyDescent="0.3">
      <c r="A214" s="8" t="s">
        <v>757</v>
      </c>
      <c r="B214" s="17">
        <v>0</v>
      </c>
      <c r="C214" s="17">
        <v>0</v>
      </c>
      <c r="D214" s="9">
        <v>111366.03</v>
      </c>
      <c r="E214" s="9">
        <v>5251.08</v>
      </c>
      <c r="F214" s="9">
        <v>6116.84</v>
      </c>
      <c r="G214" s="9">
        <v>6411.09</v>
      </c>
      <c r="H214" s="9">
        <v>6646.68</v>
      </c>
      <c r="I214" s="9">
        <v>6799.29</v>
      </c>
      <c r="J214" s="9">
        <v>7218.11</v>
      </c>
      <c r="K214" s="9">
        <v>6774.38</v>
      </c>
      <c r="L214" s="9">
        <v>7124.23</v>
      </c>
      <c r="M214" s="9">
        <v>-131184.03</v>
      </c>
      <c r="N214" s="9">
        <v>32523.7</v>
      </c>
      <c r="O214" s="9">
        <v>40436.720000000001</v>
      </c>
      <c r="Q214" s="36">
        <f t="shared" si="6"/>
        <v>32523.700000000012</v>
      </c>
      <c r="S214">
        <f t="shared" si="7"/>
        <v>0</v>
      </c>
    </row>
    <row r="215" spans="1:19" ht="14.25" x14ac:dyDescent="0.3">
      <c r="A215" s="10" t="s">
        <v>758</v>
      </c>
      <c r="B215" s="18">
        <v>0</v>
      </c>
      <c r="C215" s="18">
        <v>100</v>
      </c>
      <c r="D215" s="18">
        <v>0</v>
      </c>
      <c r="E215" s="18">
        <v>0</v>
      </c>
      <c r="F215" s="18">
        <v>0</v>
      </c>
      <c r="G215" s="18">
        <v>0</v>
      </c>
      <c r="H215" s="18">
        <v>0</v>
      </c>
      <c r="I215" s="18">
        <v>0</v>
      </c>
      <c r="J215" s="18">
        <v>50</v>
      </c>
      <c r="K215" s="18">
        <v>0</v>
      </c>
      <c r="L215" s="18">
        <v>0</v>
      </c>
      <c r="M215" s="18">
        <v>0</v>
      </c>
      <c r="N215" s="18">
        <v>150</v>
      </c>
      <c r="O215" s="21">
        <v>-150</v>
      </c>
      <c r="Q215" s="36">
        <f t="shared" si="6"/>
        <v>150</v>
      </c>
      <c r="S215">
        <f t="shared" si="7"/>
        <v>0</v>
      </c>
    </row>
    <row r="216" spans="1:19" ht="14.25" x14ac:dyDescent="0.3">
      <c r="A216" s="8" t="s">
        <v>759</v>
      </c>
      <c r="B216" s="9">
        <v>5700</v>
      </c>
      <c r="C216" s="9">
        <v>-5000</v>
      </c>
      <c r="D216" s="17">
        <v>0</v>
      </c>
      <c r="E216" s="17">
        <v>0</v>
      </c>
      <c r="F216" s="17">
        <v>0</v>
      </c>
      <c r="G216" s="17">
        <v>0</v>
      </c>
      <c r="H216" s="17">
        <v>0</v>
      </c>
      <c r="I216" s="17">
        <v>0</v>
      </c>
      <c r="J216" s="17">
        <v>0</v>
      </c>
      <c r="K216" s="17">
        <v>0</v>
      </c>
      <c r="L216" s="17">
        <v>0</v>
      </c>
      <c r="M216" s="17">
        <v>0</v>
      </c>
      <c r="N216" s="17">
        <v>700</v>
      </c>
      <c r="O216" s="20">
        <v>-700</v>
      </c>
      <c r="Q216" s="36">
        <f t="shared" si="6"/>
        <v>700</v>
      </c>
      <c r="S216">
        <f t="shared" si="7"/>
        <v>0</v>
      </c>
    </row>
    <row r="217" spans="1:19" ht="14.25" x14ac:dyDescent="0.3">
      <c r="A217" s="10" t="s">
        <v>760</v>
      </c>
      <c r="B217" s="22">
        <v>0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11">
        <v>1000</v>
      </c>
      <c r="J217" s="22">
        <v>0</v>
      </c>
      <c r="K217" s="22">
        <v>0</v>
      </c>
      <c r="L217" s="22">
        <v>0</v>
      </c>
      <c r="M217" s="22">
        <v>0</v>
      </c>
      <c r="N217" s="11">
        <v>1000</v>
      </c>
      <c r="O217" s="26">
        <v>-1000</v>
      </c>
      <c r="Q217" s="36">
        <f t="shared" si="6"/>
        <v>1000</v>
      </c>
      <c r="S217">
        <f t="shared" si="7"/>
        <v>0</v>
      </c>
    </row>
    <row r="218" spans="1:19" ht="14.25" x14ac:dyDescent="0.3">
      <c r="A218" s="6" t="s">
        <v>761</v>
      </c>
      <c r="B218" s="9">
        <v>-905976.62</v>
      </c>
      <c r="C218" s="9">
        <v>422670.09</v>
      </c>
      <c r="D218" s="9">
        <v>146513.60000000001</v>
      </c>
      <c r="E218" s="9">
        <v>507579.26</v>
      </c>
      <c r="F218" s="9">
        <v>194672.3</v>
      </c>
      <c r="G218" s="9">
        <v>583724.46</v>
      </c>
      <c r="H218" s="9">
        <v>-358820.99</v>
      </c>
      <c r="I218" s="9">
        <v>-557596.52</v>
      </c>
      <c r="J218" s="9">
        <v>739962.88</v>
      </c>
      <c r="K218" s="9">
        <v>246825.11</v>
      </c>
      <c r="L218" s="9">
        <v>-156751.96</v>
      </c>
      <c r="M218" s="9">
        <v>-566011.65</v>
      </c>
      <c r="N218" s="9">
        <v>296789.96000000002</v>
      </c>
      <c r="O218" s="14">
        <v>-211754.57</v>
      </c>
      <c r="Q218" s="36">
        <f t="shared" si="6"/>
        <v>296789.96000000008</v>
      </c>
      <c r="S218">
        <f t="shared" si="7"/>
        <v>0</v>
      </c>
    </row>
    <row r="219" spans="1:19" ht="14.25" x14ac:dyDescent="0.3">
      <c r="A219" s="6" t="s">
        <v>762</v>
      </c>
      <c r="B219" t="s">
        <v>763</v>
      </c>
      <c r="C219" t="s">
        <v>764</v>
      </c>
      <c r="D219" t="s">
        <v>765</v>
      </c>
      <c r="E219" t="s">
        <v>766</v>
      </c>
      <c r="F219" t="s">
        <v>767</v>
      </c>
      <c r="G219" t="s">
        <v>768</v>
      </c>
      <c r="H219" t="s">
        <v>769</v>
      </c>
      <c r="I219" t="s">
        <v>770</v>
      </c>
      <c r="J219" t="s">
        <v>771</v>
      </c>
      <c r="K219" t="s">
        <v>772</v>
      </c>
      <c r="L219" t="s">
        <v>773</v>
      </c>
      <c r="M219" t="s">
        <v>774</v>
      </c>
      <c r="N219" t="s">
        <v>775</v>
      </c>
      <c r="O219" t="s">
        <v>776</v>
      </c>
      <c r="Q219" s="36">
        <f t="shared" si="6"/>
        <v>0</v>
      </c>
      <c r="S219">
        <f t="shared" si="7"/>
        <v>1</v>
      </c>
    </row>
    <row r="220" spans="1:19" ht="14.25" x14ac:dyDescent="0.3">
      <c r="A220" s="8" t="s">
        <v>777</v>
      </c>
      <c r="B220" s="9">
        <v>103058.49</v>
      </c>
      <c r="C220" s="9">
        <v>110942.51</v>
      </c>
      <c r="D220" s="9">
        <v>107825</v>
      </c>
      <c r="E220" s="9">
        <v>111419.17</v>
      </c>
      <c r="F220" s="9">
        <v>100636.67</v>
      </c>
      <c r="G220" s="9">
        <v>111419.17</v>
      </c>
      <c r="H220" s="9">
        <v>107825</v>
      </c>
      <c r="I220" s="9">
        <v>111419.17</v>
      </c>
      <c r="J220" s="9">
        <v>107825</v>
      </c>
      <c r="K220" s="9">
        <v>107825</v>
      </c>
      <c r="L220" s="9">
        <v>130229.16</v>
      </c>
      <c r="M220" s="9">
        <v>9203.1299999999992</v>
      </c>
      <c r="N220" s="9">
        <v>1219627.47</v>
      </c>
      <c r="O220" s="9">
        <v>60866.46</v>
      </c>
      <c r="Q220" s="36">
        <f t="shared" si="6"/>
        <v>1219627.47</v>
      </c>
      <c r="S220">
        <f t="shared" si="7"/>
        <v>0</v>
      </c>
    </row>
    <row r="221" spans="1:19" ht="14.25" x14ac:dyDescent="0.3">
      <c r="A221" s="10" t="s">
        <v>778</v>
      </c>
      <c r="B221" s="18">
        <v>0</v>
      </c>
      <c r="C221" s="18">
        <v>0</v>
      </c>
      <c r="D221" s="18">
        <v>0</v>
      </c>
      <c r="E221" s="15">
        <v>78895.47</v>
      </c>
      <c r="F221" s="18">
        <v>0</v>
      </c>
      <c r="G221" s="18">
        <v>0</v>
      </c>
      <c r="H221" s="18">
        <v>0</v>
      </c>
      <c r="I221" s="18">
        <v>0</v>
      </c>
      <c r="J221" s="18">
        <v>0</v>
      </c>
      <c r="K221" s="18">
        <v>0</v>
      </c>
      <c r="L221" s="18">
        <v>0</v>
      </c>
      <c r="M221" s="18">
        <v>0</v>
      </c>
      <c r="N221" s="15">
        <v>78895.47</v>
      </c>
      <c r="O221" s="16">
        <v>-78895.47</v>
      </c>
      <c r="Q221" s="36">
        <f t="shared" si="6"/>
        <v>78895.47</v>
      </c>
      <c r="S221">
        <f t="shared" si="7"/>
        <v>0</v>
      </c>
    </row>
    <row r="222" spans="1:19" ht="14.25" x14ac:dyDescent="0.3">
      <c r="A222" s="6" t="s">
        <v>779</v>
      </c>
      <c r="B222" t="s">
        <v>780</v>
      </c>
      <c r="C222" t="s">
        <v>781</v>
      </c>
      <c r="D222" t="s">
        <v>782</v>
      </c>
      <c r="E222" t="s">
        <v>783</v>
      </c>
      <c r="F222" t="s">
        <v>784</v>
      </c>
      <c r="G222" t="s">
        <v>785</v>
      </c>
      <c r="H222" t="s">
        <v>786</v>
      </c>
      <c r="I222" t="s">
        <v>787</v>
      </c>
      <c r="J222" t="s">
        <v>788</v>
      </c>
      <c r="K222" t="s">
        <v>789</v>
      </c>
      <c r="L222" t="s">
        <v>790</v>
      </c>
      <c r="M222" t="s">
        <v>791</v>
      </c>
      <c r="N222" t="s">
        <v>792</v>
      </c>
      <c r="O222" t="s">
        <v>793</v>
      </c>
      <c r="Q222" s="36">
        <f t="shared" si="6"/>
        <v>0</v>
      </c>
      <c r="S222">
        <f t="shared" si="7"/>
        <v>1</v>
      </c>
    </row>
    <row r="223" spans="1:19" ht="14.25" x14ac:dyDescent="0.3">
      <c r="A223" s="6" t="s">
        <v>794</v>
      </c>
      <c r="B223" t="s">
        <v>795</v>
      </c>
      <c r="C223" t="s">
        <v>796</v>
      </c>
      <c r="D223" t="s">
        <v>797</v>
      </c>
      <c r="E223" t="s">
        <v>798</v>
      </c>
      <c r="F223" t="s">
        <v>799</v>
      </c>
      <c r="G223" t="s">
        <v>800</v>
      </c>
      <c r="H223" t="s">
        <v>801</v>
      </c>
      <c r="I223" t="s">
        <v>802</v>
      </c>
      <c r="J223" t="s">
        <v>803</v>
      </c>
      <c r="K223" t="s">
        <v>804</v>
      </c>
      <c r="L223" t="s">
        <v>805</v>
      </c>
      <c r="M223" t="s">
        <v>806</v>
      </c>
      <c r="N223" t="s">
        <v>807</v>
      </c>
      <c r="O223" t="s">
        <v>808</v>
      </c>
      <c r="Q223" s="36">
        <f t="shared" si="6"/>
        <v>0</v>
      </c>
      <c r="S223">
        <f t="shared" si="7"/>
        <v>1</v>
      </c>
    </row>
    <row r="224" spans="1:19" ht="14.25" x14ac:dyDescent="0.3">
      <c r="A224" s="8" t="s">
        <v>809</v>
      </c>
      <c r="B224" s="9">
        <v>2061.91</v>
      </c>
      <c r="C224" s="9">
        <v>1545.2</v>
      </c>
      <c r="D224" s="17">
        <v>0</v>
      </c>
      <c r="E224" s="17">
        <v>0</v>
      </c>
      <c r="F224" s="17">
        <v>0</v>
      </c>
      <c r="G224" s="17">
        <v>0</v>
      </c>
      <c r="H224" s="17">
        <v>0</v>
      </c>
      <c r="I224" s="9">
        <v>3689.67</v>
      </c>
      <c r="J224" s="17">
        <v>0</v>
      </c>
      <c r="K224" s="17">
        <v>0</v>
      </c>
      <c r="L224" s="9">
        <v>2608.79</v>
      </c>
      <c r="M224" s="17">
        <v>995.89</v>
      </c>
      <c r="N224" s="9">
        <v>10901.46</v>
      </c>
      <c r="O224" s="14">
        <v>-2651.46</v>
      </c>
      <c r="Q224" s="36">
        <f t="shared" si="6"/>
        <v>10901.46</v>
      </c>
      <c r="S224">
        <f t="shared" si="7"/>
        <v>0</v>
      </c>
    </row>
    <row r="225" spans="1:19" ht="14.25" x14ac:dyDescent="0.3">
      <c r="A225" s="10" t="s">
        <v>810</v>
      </c>
      <c r="B225" s="18">
        <v>0</v>
      </c>
      <c r="C225" s="18">
        <v>0</v>
      </c>
      <c r="D225" s="18">
        <v>0</v>
      </c>
      <c r="E225" s="18">
        <v>0</v>
      </c>
      <c r="F225" s="18">
        <v>0</v>
      </c>
      <c r="G225" s="18">
        <v>0</v>
      </c>
      <c r="H225" s="15">
        <v>353263.84</v>
      </c>
      <c r="I225" s="18">
        <v>0</v>
      </c>
      <c r="J225" s="18">
        <v>0</v>
      </c>
      <c r="K225" s="15">
        <v>2304.6</v>
      </c>
      <c r="L225" s="15">
        <v>20308.240000000002</v>
      </c>
      <c r="M225" s="18">
        <v>0</v>
      </c>
      <c r="N225" s="15">
        <v>375876.68</v>
      </c>
      <c r="O225" s="16">
        <v>-375876.68</v>
      </c>
      <c r="Q225" s="36">
        <f t="shared" si="6"/>
        <v>375876.68</v>
      </c>
      <c r="S225">
        <f t="shared" si="7"/>
        <v>0</v>
      </c>
    </row>
    <row r="226" spans="1:19" ht="14.25" x14ac:dyDescent="0.3">
      <c r="A226" s="8" t="s">
        <v>811</v>
      </c>
      <c r="B226" s="17">
        <v>0</v>
      </c>
      <c r="C226" s="17">
        <v>0</v>
      </c>
      <c r="D226" s="17">
        <v>0</v>
      </c>
      <c r="E226" s="17">
        <v>0</v>
      </c>
      <c r="F226" s="17">
        <v>0</v>
      </c>
      <c r="G226" s="17">
        <v>0</v>
      </c>
      <c r="H226" s="17">
        <v>0</v>
      </c>
      <c r="I226" s="17">
        <v>0</v>
      </c>
      <c r="J226" s="17">
        <v>0</v>
      </c>
      <c r="K226" s="17">
        <v>0</v>
      </c>
      <c r="L226" s="17">
        <v>0</v>
      </c>
      <c r="M226" s="17">
        <v>0</v>
      </c>
      <c r="N226" s="17">
        <v>0</v>
      </c>
      <c r="O226" s="9">
        <v>2150</v>
      </c>
      <c r="Q226" s="36">
        <f t="shared" si="6"/>
        <v>0</v>
      </c>
      <c r="S226">
        <f t="shared" si="7"/>
        <v>0</v>
      </c>
    </row>
    <row r="227" spans="1:19" ht="14.25" x14ac:dyDescent="0.3">
      <c r="A227" s="10" t="s">
        <v>812</v>
      </c>
      <c r="B227" s="18">
        <v>0</v>
      </c>
      <c r="C227" s="18">
        <v>0</v>
      </c>
      <c r="D227" s="18">
        <v>0</v>
      </c>
      <c r="E227" s="18">
        <v>0</v>
      </c>
      <c r="F227" s="18">
        <v>0</v>
      </c>
      <c r="G227" s="18">
        <v>0</v>
      </c>
      <c r="H227" s="18">
        <v>0</v>
      </c>
      <c r="I227" s="18">
        <v>0</v>
      </c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150</v>
      </c>
      <c r="Q227" s="36">
        <f t="shared" si="6"/>
        <v>0</v>
      </c>
      <c r="S227">
        <f t="shared" si="7"/>
        <v>0</v>
      </c>
    </row>
    <row r="228" spans="1:19" ht="14.25" x14ac:dyDescent="0.3">
      <c r="A228" s="8" t="s">
        <v>813</v>
      </c>
      <c r="B228" s="17">
        <v>0</v>
      </c>
      <c r="C228" s="17">
        <v>0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17">
        <v>0</v>
      </c>
      <c r="N228" s="17">
        <v>0</v>
      </c>
      <c r="O228" s="9">
        <v>1380</v>
      </c>
      <c r="Q228" s="36">
        <f t="shared" si="6"/>
        <v>0</v>
      </c>
      <c r="S228">
        <f t="shared" si="7"/>
        <v>0</v>
      </c>
    </row>
    <row r="229" spans="1:19" ht="14.25" x14ac:dyDescent="0.3">
      <c r="A229" s="10" t="s">
        <v>814</v>
      </c>
      <c r="B229" s="18">
        <v>0</v>
      </c>
      <c r="C229" s="18">
        <v>0</v>
      </c>
      <c r="D229" s="18">
        <v>0</v>
      </c>
      <c r="E229" s="18">
        <v>0</v>
      </c>
      <c r="F229" s="18">
        <v>0</v>
      </c>
      <c r="G229" s="18">
        <v>0</v>
      </c>
      <c r="H229" s="18">
        <v>0</v>
      </c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5">
        <v>1275</v>
      </c>
      <c r="Q229" s="36">
        <f t="shared" si="6"/>
        <v>0</v>
      </c>
      <c r="S229">
        <f t="shared" si="7"/>
        <v>0</v>
      </c>
    </row>
    <row r="230" spans="1:19" ht="14.25" x14ac:dyDescent="0.3">
      <c r="A230" s="8" t="s">
        <v>815</v>
      </c>
      <c r="B230" s="17">
        <v>0</v>
      </c>
      <c r="C230" s="9">
        <v>1187.02</v>
      </c>
      <c r="D230" s="9">
        <v>1012.8</v>
      </c>
      <c r="E230" s="17">
        <v>0</v>
      </c>
      <c r="F230" s="17">
        <v>0</v>
      </c>
      <c r="G230" s="17">
        <v>0</v>
      </c>
      <c r="H230" s="17">
        <v>0</v>
      </c>
      <c r="I230" s="17">
        <v>0</v>
      </c>
      <c r="J230" s="17">
        <v>0</v>
      </c>
      <c r="K230" s="17">
        <v>0</v>
      </c>
      <c r="L230" s="17">
        <v>0</v>
      </c>
      <c r="M230" s="17">
        <v>0</v>
      </c>
      <c r="N230" s="9">
        <v>2199.8200000000002</v>
      </c>
      <c r="O230" s="20">
        <v>-849.82</v>
      </c>
      <c r="Q230" s="36">
        <f t="shared" si="6"/>
        <v>2199.8199999999997</v>
      </c>
      <c r="S230">
        <f t="shared" si="7"/>
        <v>0</v>
      </c>
    </row>
    <row r="231" spans="1:19" ht="14.25" x14ac:dyDescent="0.3">
      <c r="A231" s="10" t="s">
        <v>816</v>
      </c>
      <c r="B231" s="15">
        <v>3015.12</v>
      </c>
      <c r="C231" s="15">
        <v>1862.72</v>
      </c>
      <c r="D231" s="18">
        <v>0</v>
      </c>
      <c r="E231" s="15">
        <v>4582.13</v>
      </c>
      <c r="F231" s="15">
        <v>1383.76</v>
      </c>
      <c r="G231" s="15">
        <v>2253.5500000000002</v>
      </c>
      <c r="H231" s="15">
        <v>2744.07</v>
      </c>
      <c r="I231" s="15">
        <v>2517.17</v>
      </c>
      <c r="J231" s="15">
        <v>5417.07</v>
      </c>
      <c r="K231" s="18">
        <v>0</v>
      </c>
      <c r="L231" s="15">
        <v>3287.75</v>
      </c>
      <c r="M231" s="18">
        <v>0</v>
      </c>
      <c r="N231" s="15">
        <v>27063.34</v>
      </c>
      <c r="O231" s="16">
        <v>-1415.34</v>
      </c>
      <c r="Q231" s="36">
        <f t="shared" si="6"/>
        <v>27063.340000000004</v>
      </c>
      <c r="S231">
        <f t="shared" si="7"/>
        <v>0</v>
      </c>
    </row>
    <row r="232" spans="1:19" ht="14.25" x14ac:dyDescent="0.3">
      <c r="A232" s="8" t="s">
        <v>817</v>
      </c>
      <c r="B232" s="19">
        <v>0</v>
      </c>
      <c r="C232" s="12">
        <v>2893.29</v>
      </c>
      <c r="D232" s="19">
        <v>0</v>
      </c>
      <c r="E232" s="12">
        <v>2843.06</v>
      </c>
      <c r="F232" s="19">
        <v>0</v>
      </c>
      <c r="G232" s="12">
        <v>1921.56</v>
      </c>
      <c r="H232" s="12">
        <v>3546.31</v>
      </c>
      <c r="I232" s="12">
        <v>2491.5100000000002</v>
      </c>
      <c r="J232" s="12">
        <v>3105.49</v>
      </c>
      <c r="K232" s="19">
        <v>0</v>
      </c>
      <c r="L232" s="12">
        <v>1225.8</v>
      </c>
      <c r="M232" s="19">
        <v>0</v>
      </c>
      <c r="N232" s="12">
        <v>18027.02</v>
      </c>
      <c r="O232" s="24">
        <v>-9527.02</v>
      </c>
      <c r="Q232" s="36">
        <f t="shared" si="6"/>
        <v>18027.02</v>
      </c>
      <c r="S232">
        <f t="shared" si="7"/>
        <v>0</v>
      </c>
    </row>
    <row r="233" spans="1:19" ht="14.25" x14ac:dyDescent="0.3">
      <c r="A233" s="6" t="s">
        <v>818</v>
      </c>
      <c r="B233" s="9">
        <v>5077.03</v>
      </c>
      <c r="C233" s="9">
        <v>7488.23</v>
      </c>
      <c r="D233" s="9">
        <v>1012.8</v>
      </c>
      <c r="E233" s="9">
        <v>7425.19</v>
      </c>
      <c r="F233" s="9">
        <v>1383.76</v>
      </c>
      <c r="G233" s="9">
        <v>4175.1099999999997</v>
      </c>
      <c r="H233" s="9">
        <v>359554.22</v>
      </c>
      <c r="I233" s="9">
        <v>8698.35</v>
      </c>
      <c r="J233" s="9">
        <v>8522.56</v>
      </c>
      <c r="K233" s="9">
        <v>2304.6</v>
      </c>
      <c r="L233" s="9">
        <v>27430.58</v>
      </c>
      <c r="M233" s="17">
        <v>995.89</v>
      </c>
      <c r="N233" s="9">
        <v>434068.32</v>
      </c>
      <c r="O233" s="14">
        <v>-385365.32</v>
      </c>
      <c r="Q233" s="36">
        <f t="shared" si="6"/>
        <v>434068.31999999995</v>
      </c>
      <c r="S233">
        <f t="shared" si="7"/>
        <v>0</v>
      </c>
    </row>
    <row r="234" spans="1:19" ht="14.25" x14ac:dyDescent="0.3">
      <c r="A234" s="6" t="s">
        <v>819</v>
      </c>
      <c r="B234" t="s">
        <v>820</v>
      </c>
      <c r="C234" t="s">
        <v>821</v>
      </c>
      <c r="D234" t="s">
        <v>822</v>
      </c>
      <c r="E234" t="s">
        <v>823</v>
      </c>
      <c r="F234" t="s">
        <v>824</v>
      </c>
      <c r="G234" t="s">
        <v>825</v>
      </c>
      <c r="H234" t="s">
        <v>826</v>
      </c>
      <c r="I234" t="s">
        <v>827</v>
      </c>
      <c r="J234" t="s">
        <v>828</v>
      </c>
      <c r="K234" t="s">
        <v>829</v>
      </c>
      <c r="L234" t="s">
        <v>830</v>
      </c>
      <c r="M234" t="s">
        <v>831</v>
      </c>
      <c r="N234" t="s">
        <v>832</v>
      </c>
      <c r="O234" t="s">
        <v>833</v>
      </c>
      <c r="Q234" s="36">
        <f t="shared" si="6"/>
        <v>0</v>
      </c>
      <c r="S234">
        <f t="shared" si="7"/>
        <v>1</v>
      </c>
    </row>
    <row r="235" spans="1:19" ht="14.25" x14ac:dyDescent="0.3">
      <c r="A235" s="10" t="s">
        <v>834</v>
      </c>
      <c r="B235" s="18">
        <v>0</v>
      </c>
      <c r="C235" s="18">
        <v>0</v>
      </c>
      <c r="D235" s="18">
        <v>0</v>
      </c>
      <c r="E235" s="18">
        <v>0</v>
      </c>
      <c r="F235" s="18">
        <v>0</v>
      </c>
      <c r="G235" s="18">
        <v>0</v>
      </c>
      <c r="H235" s="18">
        <v>0</v>
      </c>
      <c r="I235" s="18">
        <v>0</v>
      </c>
      <c r="J235" s="18">
        <v>808.19</v>
      </c>
      <c r="K235" s="15">
        <v>6234</v>
      </c>
      <c r="L235" s="15">
        <v>4130</v>
      </c>
      <c r="M235" s="18">
        <v>0</v>
      </c>
      <c r="N235" s="15">
        <v>11172.19</v>
      </c>
      <c r="O235" s="16">
        <v>-11172.19</v>
      </c>
      <c r="Q235" s="36">
        <f t="shared" si="6"/>
        <v>11172.19</v>
      </c>
      <c r="S235">
        <f t="shared" si="7"/>
        <v>0</v>
      </c>
    </row>
    <row r="236" spans="1:19" ht="14.25" x14ac:dyDescent="0.3">
      <c r="A236" s="8" t="s">
        <v>835</v>
      </c>
      <c r="B236" s="17">
        <v>0</v>
      </c>
      <c r="C236" s="17">
        <v>0</v>
      </c>
      <c r="D236" s="17">
        <v>0</v>
      </c>
      <c r="E236" s="17">
        <v>0</v>
      </c>
      <c r="F236" s="17">
        <v>0</v>
      </c>
      <c r="G236" s="17">
        <v>0</v>
      </c>
      <c r="H236" s="17">
        <v>0</v>
      </c>
      <c r="I236" s="17">
        <v>0</v>
      </c>
      <c r="J236" s="9">
        <v>14762</v>
      </c>
      <c r="K236" s="17">
        <v>0</v>
      </c>
      <c r="L236" s="17">
        <v>0</v>
      </c>
      <c r="M236" s="17">
        <v>0</v>
      </c>
      <c r="N236" s="9">
        <v>14762</v>
      </c>
      <c r="O236" s="14">
        <v>-14762</v>
      </c>
      <c r="Q236" s="36">
        <f t="shared" si="6"/>
        <v>14762</v>
      </c>
      <c r="S236">
        <f t="shared" si="7"/>
        <v>0</v>
      </c>
    </row>
    <row r="237" spans="1:19" ht="14.25" x14ac:dyDescent="0.3">
      <c r="A237" s="10" t="s">
        <v>836</v>
      </c>
      <c r="B237" s="18">
        <v>0</v>
      </c>
      <c r="C237" s="18">
        <v>0</v>
      </c>
      <c r="D237" s="18">
        <v>0</v>
      </c>
      <c r="E237" s="18">
        <v>0</v>
      </c>
      <c r="F237" s="18">
        <v>0</v>
      </c>
      <c r="G237" s="18">
        <v>0</v>
      </c>
      <c r="H237" s="18">
        <v>0</v>
      </c>
      <c r="I237" s="15">
        <v>5900</v>
      </c>
      <c r="J237" s="18">
        <v>0</v>
      </c>
      <c r="K237" s="18">
        <v>0</v>
      </c>
      <c r="L237" s="18">
        <v>0</v>
      </c>
      <c r="M237" s="18">
        <v>0</v>
      </c>
      <c r="N237" s="15">
        <v>5900</v>
      </c>
      <c r="O237" s="16">
        <v>-5900</v>
      </c>
      <c r="Q237" s="36">
        <f t="shared" si="6"/>
        <v>5900</v>
      </c>
      <c r="S237">
        <f t="shared" si="7"/>
        <v>0</v>
      </c>
    </row>
    <row r="238" spans="1:19" ht="14.25" x14ac:dyDescent="0.3">
      <c r="A238" s="8" t="s">
        <v>837</v>
      </c>
      <c r="B238" s="17">
        <v>0</v>
      </c>
      <c r="C238" s="17">
        <v>0</v>
      </c>
      <c r="D238" s="17">
        <v>0</v>
      </c>
      <c r="E238" s="17">
        <v>0</v>
      </c>
      <c r="F238" s="17">
        <v>0</v>
      </c>
      <c r="G238" s="17">
        <v>428.92</v>
      </c>
      <c r="H238" s="17">
        <v>387.56</v>
      </c>
      <c r="I238" s="17">
        <v>0</v>
      </c>
      <c r="J238" s="17">
        <v>0</v>
      </c>
      <c r="K238" s="17">
        <v>0</v>
      </c>
      <c r="L238" s="17">
        <v>0</v>
      </c>
      <c r="M238" s="17">
        <v>0</v>
      </c>
      <c r="N238" s="17">
        <v>816.48</v>
      </c>
      <c r="O238" s="20">
        <v>-816.48</v>
      </c>
      <c r="Q238" s="36">
        <f t="shared" si="6"/>
        <v>816.48</v>
      </c>
      <c r="S238">
        <f t="shared" si="7"/>
        <v>0</v>
      </c>
    </row>
    <row r="239" spans="1:19" ht="14.25" x14ac:dyDescent="0.3">
      <c r="A239" s="10" t="s">
        <v>838</v>
      </c>
      <c r="B239" s="18">
        <v>0</v>
      </c>
      <c r="C239" s="18">
        <v>0</v>
      </c>
      <c r="D239" s="18">
        <v>0</v>
      </c>
      <c r="E239" s="18">
        <v>0</v>
      </c>
      <c r="F239" s="15">
        <v>31503.95</v>
      </c>
      <c r="G239" s="15">
        <v>3042</v>
      </c>
      <c r="H239" s="18">
        <v>0</v>
      </c>
      <c r="I239" s="15">
        <v>3824</v>
      </c>
      <c r="J239" s="15">
        <v>7479.41</v>
      </c>
      <c r="K239" s="18">
        <v>0</v>
      </c>
      <c r="L239" s="15">
        <v>7289.33</v>
      </c>
      <c r="M239" s="18">
        <v>0</v>
      </c>
      <c r="N239" s="15">
        <v>53138.69</v>
      </c>
      <c r="O239" s="16">
        <v>-53138.69</v>
      </c>
      <c r="Q239" s="36">
        <f t="shared" si="6"/>
        <v>53138.69</v>
      </c>
      <c r="S239">
        <f t="shared" si="7"/>
        <v>0</v>
      </c>
    </row>
    <row r="240" spans="1:19" ht="14.25" x14ac:dyDescent="0.3">
      <c r="A240" s="8" t="s">
        <v>839</v>
      </c>
      <c r="B240" s="17">
        <v>0</v>
      </c>
      <c r="C240" s="17">
        <v>0</v>
      </c>
      <c r="D240" s="17">
        <v>0</v>
      </c>
      <c r="E240" s="17">
        <v>0</v>
      </c>
      <c r="F240" s="17">
        <v>0</v>
      </c>
      <c r="G240" s="17">
        <v>775</v>
      </c>
      <c r="H240" s="17">
        <v>0</v>
      </c>
      <c r="I240" s="17">
        <v>0</v>
      </c>
      <c r="J240" s="17">
        <v>600</v>
      </c>
      <c r="K240" s="17">
        <v>0</v>
      </c>
      <c r="L240" s="17">
        <v>375</v>
      </c>
      <c r="M240" s="17">
        <v>0</v>
      </c>
      <c r="N240" s="9">
        <v>1750</v>
      </c>
      <c r="O240" s="14">
        <v>-1750</v>
      </c>
      <c r="Q240" s="36">
        <f t="shared" si="6"/>
        <v>1750</v>
      </c>
      <c r="S240">
        <f t="shared" si="7"/>
        <v>0</v>
      </c>
    </row>
    <row r="241" spans="1:19" ht="14.25" x14ac:dyDescent="0.3">
      <c r="A241" s="10" t="s">
        <v>840</v>
      </c>
      <c r="B241" s="18">
        <v>0</v>
      </c>
      <c r="C241" s="18">
        <v>0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5">
        <v>1045.79</v>
      </c>
      <c r="K241" s="18">
        <v>0</v>
      </c>
      <c r="L241" s="18">
        <v>0</v>
      </c>
      <c r="M241" s="18">
        <v>0</v>
      </c>
      <c r="N241" s="15">
        <v>1045.79</v>
      </c>
      <c r="O241" s="15">
        <v>2454.21</v>
      </c>
      <c r="Q241" s="36">
        <f t="shared" si="6"/>
        <v>1045.79</v>
      </c>
      <c r="S241">
        <f t="shared" si="7"/>
        <v>0</v>
      </c>
    </row>
    <row r="242" spans="1:19" ht="14.25" x14ac:dyDescent="0.3">
      <c r="A242" s="8" t="s">
        <v>841</v>
      </c>
      <c r="B242" s="17">
        <v>0</v>
      </c>
      <c r="C242" s="9">
        <v>1095</v>
      </c>
      <c r="D242" s="17">
        <v>0</v>
      </c>
      <c r="E242" s="17">
        <v>0</v>
      </c>
      <c r="F242" s="17">
        <v>0</v>
      </c>
      <c r="G242" s="17">
        <v>0</v>
      </c>
      <c r="H242" s="17">
        <v>0</v>
      </c>
      <c r="I242" s="17">
        <v>0</v>
      </c>
      <c r="J242" s="17">
        <v>0</v>
      </c>
      <c r="K242" s="17">
        <v>0</v>
      </c>
      <c r="L242" s="9">
        <v>6078.56</v>
      </c>
      <c r="M242" s="17">
        <v>0</v>
      </c>
      <c r="N242" s="9">
        <v>7173.56</v>
      </c>
      <c r="O242" s="14">
        <v>-7173.56</v>
      </c>
      <c r="Q242" s="36">
        <f t="shared" si="6"/>
        <v>7173.56</v>
      </c>
      <c r="S242">
        <f t="shared" si="7"/>
        <v>0</v>
      </c>
    </row>
    <row r="243" spans="1:19" ht="14.25" x14ac:dyDescent="0.3">
      <c r="A243" s="10" t="s">
        <v>842</v>
      </c>
      <c r="B243" s="18">
        <v>0</v>
      </c>
      <c r="C243" s="18">
        <v>0</v>
      </c>
      <c r="D243" s="15">
        <v>2050</v>
      </c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15">
        <v>3600</v>
      </c>
      <c r="K243" s="18">
        <v>0</v>
      </c>
      <c r="L243" s="18">
        <v>0</v>
      </c>
      <c r="M243" s="18">
        <v>0</v>
      </c>
      <c r="N243" s="15">
        <v>5650</v>
      </c>
      <c r="O243" s="16">
        <v>-2750</v>
      </c>
      <c r="Q243" s="36">
        <f t="shared" si="6"/>
        <v>5650</v>
      </c>
      <c r="S243">
        <f t="shared" si="7"/>
        <v>0</v>
      </c>
    </row>
    <row r="244" spans="1:19" ht="14.25" x14ac:dyDescent="0.3">
      <c r="A244" s="8" t="s">
        <v>843</v>
      </c>
      <c r="B244" s="17">
        <v>0</v>
      </c>
      <c r="C244" s="17">
        <v>0</v>
      </c>
      <c r="D244" s="17">
        <v>0</v>
      </c>
      <c r="E244" s="17">
        <v>0</v>
      </c>
      <c r="F244" s="17">
        <v>0</v>
      </c>
      <c r="G244" s="17">
        <v>0</v>
      </c>
      <c r="H244" s="17">
        <v>0</v>
      </c>
      <c r="I244" s="17">
        <v>0</v>
      </c>
      <c r="J244" s="17">
        <v>0</v>
      </c>
      <c r="K244" s="17">
        <v>0</v>
      </c>
      <c r="L244" s="17">
        <v>0</v>
      </c>
      <c r="M244" s="17">
        <v>0</v>
      </c>
      <c r="N244" s="17">
        <v>0</v>
      </c>
      <c r="O244" s="9">
        <v>8550</v>
      </c>
      <c r="Q244" s="36">
        <f t="shared" si="6"/>
        <v>0</v>
      </c>
      <c r="S244">
        <f t="shared" si="7"/>
        <v>0</v>
      </c>
    </row>
    <row r="245" spans="1:19" ht="14.25" x14ac:dyDescent="0.3">
      <c r="A245" s="10" t="s">
        <v>844</v>
      </c>
      <c r="B245" s="15">
        <v>10056.049999999999</v>
      </c>
      <c r="C245" s="15">
        <v>-33378.15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5">
        <v>80000</v>
      </c>
      <c r="K245" s="18">
        <v>0</v>
      </c>
      <c r="L245" s="15">
        <v>46969.5</v>
      </c>
      <c r="M245" s="18">
        <v>0</v>
      </c>
      <c r="N245" s="15">
        <v>103647.4</v>
      </c>
      <c r="O245" s="16">
        <v>-103647.4</v>
      </c>
      <c r="Q245" s="36">
        <f t="shared" si="6"/>
        <v>103647.4</v>
      </c>
      <c r="S245">
        <f t="shared" si="7"/>
        <v>0</v>
      </c>
    </row>
    <row r="246" spans="1:19" ht="14.25" x14ac:dyDescent="0.3">
      <c r="A246" s="8" t="s">
        <v>845</v>
      </c>
      <c r="B246" s="17">
        <v>0</v>
      </c>
      <c r="C246" s="17">
        <v>0</v>
      </c>
      <c r="D246" s="17">
        <v>0</v>
      </c>
      <c r="E246" s="17">
        <v>0</v>
      </c>
      <c r="F246" s="9">
        <v>8000</v>
      </c>
      <c r="G246" s="17">
        <v>0</v>
      </c>
      <c r="H246" s="17">
        <v>0</v>
      </c>
      <c r="I246" s="17">
        <v>0</v>
      </c>
      <c r="J246" s="17">
        <v>0</v>
      </c>
      <c r="K246" s="17">
        <v>0</v>
      </c>
      <c r="L246" s="17">
        <v>0</v>
      </c>
      <c r="M246" s="17">
        <v>0</v>
      </c>
      <c r="N246" s="9">
        <v>8000</v>
      </c>
      <c r="O246" s="14">
        <v>-8000</v>
      </c>
      <c r="Q246" s="36">
        <f t="shared" si="6"/>
        <v>8000</v>
      </c>
      <c r="S246">
        <f t="shared" si="7"/>
        <v>0</v>
      </c>
    </row>
    <row r="247" spans="1:19" ht="14.25" x14ac:dyDescent="0.3">
      <c r="A247" s="10" t="s">
        <v>846</v>
      </c>
      <c r="B247" s="15">
        <v>2000</v>
      </c>
      <c r="C247" s="15">
        <v>2655.52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5">
        <v>4655.5200000000004</v>
      </c>
      <c r="O247" s="16">
        <v>-4655.5200000000004</v>
      </c>
      <c r="Q247" s="36">
        <f t="shared" si="6"/>
        <v>4655.5200000000004</v>
      </c>
      <c r="S247">
        <f t="shared" si="7"/>
        <v>0</v>
      </c>
    </row>
    <row r="248" spans="1:19" ht="14.25" x14ac:dyDescent="0.3">
      <c r="A248" s="8" t="s">
        <v>847</v>
      </c>
      <c r="B248" s="19">
        <v>0</v>
      </c>
      <c r="C248" s="19">
        <v>0</v>
      </c>
      <c r="D248" s="19">
        <v>0</v>
      </c>
      <c r="E248" s="19">
        <v>0</v>
      </c>
      <c r="F248" s="12">
        <v>2570.94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2">
        <v>2570.94</v>
      </c>
      <c r="O248" s="19">
        <v>0</v>
      </c>
      <c r="Q248" s="36">
        <f t="shared" si="6"/>
        <v>2570.94</v>
      </c>
      <c r="S248">
        <f t="shared" si="7"/>
        <v>0</v>
      </c>
    </row>
    <row r="249" spans="1:19" ht="14.25" x14ac:dyDescent="0.3">
      <c r="A249" s="6" t="s">
        <v>848</v>
      </c>
      <c r="B249" s="9">
        <v>12056.05</v>
      </c>
      <c r="C249" s="9">
        <v>-29627.63</v>
      </c>
      <c r="D249" s="9">
        <v>2050</v>
      </c>
      <c r="E249" s="17">
        <v>0</v>
      </c>
      <c r="F249" s="9">
        <v>42074.89</v>
      </c>
      <c r="G249" s="9">
        <v>4245.92</v>
      </c>
      <c r="H249" s="17">
        <v>387.56</v>
      </c>
      <c r="I249" s="9">
        <v>9724</v>
      </c>
      <c r="J249" s="9">
        <v>108295.39</v>
      </c>
      <c r="K249" s="9">
        <v>6234</v>
      </c>
      <c r="L249" s="9">
        <v>64842.39</v>
      </c>
      <c r="M249" s="17">
        <v>0</v>
      </c>
      <c r="N249" s="9">
        <v>220282.57</v>
      </c>
      <c r="O249" s="14">
        <v>-202761.63</v>
      </c>
      <c r="Q249" s="36">
        <f t="shared" si="6"/>
        <v>220282.57</v>
      </c>
      <c r="S249">
        <f t="shared" si="7"/>
        <v>0</v>
      </c>
    </row>
    <row r="250" spans="1:19" ht="14.25" x14ac:dyDescent="0.3">
      <c r="A250" s="6" t="s">
        <v>849</v>
      </c>
      <c r="B250" t="s">
        <v>850</v>
      </c>
      <c r="C250" t="s">
        <v>851</v>
      </c>
      <c r="D250" t="s">
        <v>852</v>
      </c>
      <c r="E250" t="s">
        <v>853</v>
      </c>
      <c r="F250" t="s">
        <v>854</v>
      </c>
      <c r="G250" t="s">
        <v>855</v>
      </c>
      <c r="H250" t="s">
        <v>856</v>
      </c>
      <c r="I250" t="s">
        <v>857</v>
      </c>
      <c r="J250" t="s">
        <v>858</v>
      </c>
      <c r="K250" t="s">
        <v>859</v>
      </c>
      <c r="L250" t="s">
        <v>860</v>
      </c>
      <c r="M250" t="s">
        <v>861</v>
      </c>
      <c r="N250" t="s">
        <v>862</v>
      </c>
      <c r="O250" t="s">
        <v>863</v>
      </c>
      <c r="Q250" s="36">
        <f t="shared" si="6"/>
        <v>0</v>
      </c>
      <c r="S250">
        <f t="shared" si="7"/>
        <v>1</v>
      </c>
    </row>
    <row r="251" spans="1:19" ht="14.25" x14ac:dyDescent="0.3">
      <c r="A251" s="10" t="s">
        <v>864</v>
      </c>
      <c r="B251" s="18">
        <v>0</v>
      </c>
      <c r="C251" s="18">
        <v>0</v>
      </c>
      <c r="D251" s="18">
        <v>0</v>
      </c>
      <c r="E251" s="18">
        <v>0</v>
      </c>
      <c r="F251" s="18">
        <v>0</v>
      </c>
      <c r="G251" s="18">
        <v>0</v>
      </c>
      <c r="H251" s="18">
        <v>0</v>
      </c>
      <c r="I251" s="15">
        <v>88270.31</v>
      </c>
      <c r="J251" s="15">
        <v>20308.240000000002</v>
      </c>
      <c r="K251" s="18">
        <v>0</v>
      </c>
      <c r="L251" s="18">
        <v>0</v>
      </c>
      <c r="M251" s="18">
        <v>0</v>
      </c>
      <c r="N251" s="15">
        <v>108578.55</v>
      </c>
      <c r="O251" s="16">
        <v>-108578.55</v>
      </c>
      <c r="Q251" s="36">
        <f t="shared" si="6"/>
        <v>108578.55</v>
      </c>
      <c r="S251">
        <f t="shared" si="7"/>
        <v>0</v>
      </c>
    </row>
    <row r="252" spans="1:19" ht="14.25" x14ac:dyDescent="0.3">
      <c r="A252" s="8" t="s">
        <v>865</v>
      </c>
      <c r="B252" s="17">
        <v>0</v>
      </c>
      <c r="C252" s="9">
        <v>1530</v>
      </c>
      <c r="D252" s="17">
        <v>0</v>
      </c>
      <c r="E252" s="17">
        <v>0</v>
      </c>
      <c r="F252" s="17">
        <v>0</v>
      </c>
      <c r="G252" s="17">
        <v>0</v>
      </c>
      <c r="H252" s="17">
        <v>0</v>
      </c>
      <c r="I252" s="17">
        <v>0</v>
      </c>
      <c r="J252" s="17">
        <v>0</v>
      </c>
      <c r="K252" s="17">
        <v>0</v>
      </c>
      <c r="L252" s="17">
        <v>0</v>
      </c>
      <c r="M252" s="17">
        <v>0</v>
      </c>
      <c r="N252" s="9">
        <v>1530</v>
      </c>
      <c r="O252" s="14">
        <v>-1530</v>
      </c>
      <c r="Q252" s="36">
        <f t="shared" si="6"/>
        <v>1530</v>
      </c>
      <c r="S252">
        <f t="shared" si="7"/>
        <v>0</v>
      </c>
    </row>
    <row r="253" spans="1:19" ht="14.25" x14ac:dyDescent="0.3">
      <c r="A253" s="10" t="s">
        <v>866</v>
      </c>
      <c r="B253" s="18">
        <v>0</v>
      </c>
      <c r="C253" s="18">
        <v>0</v>
      </c>
      <c r="D253" s="18">
        <v>0</v>
      </c>
      <c r="E253" s="18">
        <v>0</v>
      </c>
      <c r="F253" s="18">
        <v>0</v>
      </c>
      <c r="G253" s="18">
        <v>0</v>
      </c>
      <c r="H253" s="18">
        <v>0</v>
      </c>
      <c r="I253" s="18">
        <v>0</v>
      </c>
      <c r="J253" s="18">
        <v>0</v>
      </c>
      <c r="K253" s="18">
        <v>0</v>
      </c>
      <c r="L253" s="18">
        <v>0</v>
      </c>
      <c r="M253" s="18">
        <v>0</v>
      </c>
      <c r="N253" s="18">
        <v>0</v>
      </c>
      <c r="O253" s="15">
        <v>91002</v>
      </c>
      <c r="Q253" s="36">
        <f t="shared" si="6"/>
        <v>0</v>
      </c>
      <c r="S253">
        <f t="shared" si="7"/>
        <v>0</v>
      </c>
    </row>
    <row r="254" spans="1:19" ht="14.25" x14ac:dyDescent="0.3">
      <c r="A254" s="8" t="s">
        <v>867</v>
      </c>
      <c r="B254" s="9">
        <v>2316.86</v>
      </c>
      <c r="C254" s="9">
        <v>2252.7199999999998</v>
      </c>
      <c r="D254" s="17">
        <v>0</v>
      </c>
      <c r="E254" s="17">
        <v>0</v>
      </c>
      <c r="F254" s="9">
        <v>1370.17</v>
      </c>
      <c r="G254" s="17">
        <v>0</v>
      </c>
      <c r="H254" s="17">
        <v>0</v>
      </c>
      <c r="I254" s="17">
        <v>0</v>
      </c>
      <c r="J254" s="17">
        <v>0</v>
      </c>
      <c r="K254" s="17">
        <v>0</v>
      </c>
      <c r="L254" s="17">
        <v>0</v>
      </c>
      <c r="M254" s="17">
        <v>0</v>
      </c>
      <c r="N254" s="9">
        <v>5939.75</v>
      </c>
      <c r="O254" s="14">
        <v>-5939.75</v>
      </c>
      <c r="Q254" s="36">
        <f t="shared" si="6"/>
        <v>5939.75</v>
      </c>
      <c r="S254">
        <f t="shared" si="7"/>
        <v>0</v>
      </c>
    </row>
    <row r="255" spans="1:19" ht="14.25" x14ac:dyDescent="0.3">
      <c r="A255" s="10" t="s">
        <v>868</v>
      </c>
      <c r="B255" s="22">
        <v>0</v>
      </c>
      <c r="C255" s="22">
        <v>0</v>
      </c>
      <c r="D255" s="22">
        <v>0</v>
      </c>
      <c r="E255" s="22">
        <v>0</v>
      </c>
      <c r="F255" s="22">
        <v>0</v>
      </c>
      <c r="G255" s="11">
        <v>33281.47</v>
      </c>
      <c r="H255" s="11">
        <v>43510.01</v>
      </c>
      <c r="I255" s="22">
        <v>0</v>
      </c>
      <c r="J255" s="22">
        <v>0</v>
      </c>
      <c r="K255" s="22">
        <v>0</v>
      </c>
      <c r="L255" s="11">
        <v>37358.6</v>
      </c>
      <c r="M255" s="22">
        <v>0</v>
      </c>
      <c r="N255" s="11">
        <v>114150.08</v>
      </c>
      <c r="O255" s="11">
        <v>110849.92</v>
      </c>
      <c r="Q255" s="36">
        <f t="shared" si="6"/>
        <v>114150.08000000002</v>
      </c>
      <c r="S255">
        <f t="shared" si="7"/>
        <v>0</v>
      </c>
    </row>
    <row r="256" spans="1:19" ht="14.25" x14ac:dyDescent="0.3">
      <c r="A256" s="6" t="s">
        <v>869</v>
      </c>
      <c r="B256" s="12">
        <v>2316.86</v>
      </c>
      <c r="C256" s="12">
        <v>3782.72</v>
      </c>
      <c r="D256" s="19">
        <v>0</v>
      </c>
      <c r="E256" s="19">
        <v>0</v>
      </c>
      <c r="F256" s="12">
        <v>1370.17</v>
      </c>
      <c r="G256" s="12">
        <v>33281.47</v>
      </c>
      <c r="H256" s="12">
        <v>43510.01</v>
      </c>
      <c r="I256" s="12">
        <v>88270.31</v>
      </c>
      <c r="J256" s="12">
        <v>20308.240000000002</v>
      </c>
      <c r="K256" s="19">
        <v>0</v>
      </c>
      <c r="L256" s="12">
        <v>37358.6</v>
      </c>
      <c r="M256" s="19">
        <v>0</v>
      </c>
      <c r="N256" s="12">
        <v>230198.38</v>
      </c>
      <c r="O256" s="12">
        <v>85803.62</v>
      </c>
      <c r="Q256" s="36">
        <f t="shared" si="6"/>
        <v>230198.38</v>
      </c>
      <c r="S256">
        <f t="shared" si="7"/>
        <v>0</v>
      </c>
    </row>
    <row r="257" spans="1:19" ht="14.25" x14ac:dyDescent="0.3">
      <c r="A257" s="6" t="s">
        <v>870</v>
      </c>
      <c r="B257" s="23">
        <v>19449.939999999999</v>
      </c>
      <c r="C257" s="23">
        <v>-18356.68</v>
      </c>
      <c r="D257" s="23">
        <v>3062.8</v>
      </c>
      <c r="E257" s="23">
        <v>7425.19</v>
      </c>
      <c r="F257" s="23">
        <v>44828.82</v>
      </c>
      <c r="G257" s="23">
        <v>41702.5</v>
      </c>
      <c r="H257" s="23">
        <v>403451.79</v>
      </c>
      <c r="I257" s="23">
        <v>106692.66</v>
      </c>
      <c r="J257" s="23">
        <v>137126.19</v>
      </c>
      <c r="K257" s="23">
        <v>8538.6</v>
      </c>
      <c r="L257" s="23">
        <v>129631.57</v>
      </c>
      <c r="M257" s="33">
        <v>995.89</v>
      </c>
      <c r="N257" s="23">
        <v>884549.27</v>
      </c>
      <c r="O257" s="30">
        <v>-502323.33</v>
      </c>
      <c r="Q257" s="36">
        <f t="shared" si="6"/>
        <v>884549.2699999999</v>
      </c>
      <c r="S257">
        <f t="shared" si="7"/>
        <v>0</v>
      </c>
    </row>
    <row r="258" spans="1:19" ht="14.25" x14ac:dyDescent="0.3">
      <c r="A258" s="6" t="s">
        <v>871</v>
      </c>
      <c r="B258" s="13">
        <v>122508.43</v>
      </c>
      <c r="C258" s="13">
        <v>92585.83</v>
      </c>
      <c r="D258" s="13">
        <v>110887.8</v>
      </c>
      <c r="E258" s="13">
        <v>197739.83</v>
      </c>
      <c r="F258" s="13">
        <v>145465.49</v>
      </c>
      <c r="G258" s="13">
        <v>153121.67000000001</v>
      </c>
      <c r="H258" s="13">
        <v>511276.79</v>
      </c>
      <c r="I258" s="13">
        <v>218111.83</v>
      </c>
      <c r="J258" s="13">
        <v>244951.19</v>
      </c>
      <c r="K258" s="13">
        <v>116363.6</v>
      </c>
      <c r="L258" s="13">
        <v>259860.73</v>
      </c>
      <c r="M258" s="13">
        <v>10199.02</v>
      </c>
      <c r="N258" s="35">
        <v>2183072.21</v>
      </c>
      <c r="O258" s="25">
        <v>-520352.34</v>
      </c>
      <c r="Q258" s="36">
        <f t="shared" si="6"/>
        <v>2183072.2100000004</v>
      </c>
      <c r="S258">
        <f t="shared" si="7"/>
        <v>0</v>
      </c>
    </row>
    <row r="259" spans="1:19" ht="14.25" x14ac:dyDescent="0.3">
      <c r="A259" s="6" t="s">
        <v>872</v>
      </c>
      <c r="B259" s="5" t="s">
        <v>873</v>
      </c>
      <c r="C259" s="5" t="s">
        <v>874</v>
      </c>
      <c r="D259" s="5" t="s">
        <v>875</v>
      </c>
      <c r="E259" s="5" t="s">
        <v>876</v>
      </c>
      <c r="F259" s="5" t="s">
        <v>877</v>
      </c>
      <c r="G259" s="5" t="s">
        <v>878</v>
      </c>
      <c r="H259" s="5" t="s">
        <v>879</v>
      </c>
      <c r="I259" s="5" t="s">
        <v>880</v>
      </c>
      <c r="J259" s="5" t="s">
        <v>881</v>
      </c>
      <c r="K259" s="5" t="s">
        <v>882</v>
      </c>
      <c r="L259" s="5" t="s">
        <v>883</v>
      </c>
      <c r="M259" s="5" t="s">
        <v>884</v>
      </c>
      <c r="N259" s="5" t="s">
        <v>885</v>
      </c>
      <c r="O259" s="5" t="s">
        <v>886</v>
      </c>
      <c r="Q259" s="36">
        <f t="shared" si="6"/>
        <v>0</v>
      </c>
      <c r="S259">
        <f t="shared" si="7"/>
        <v>1</v>
      </c>
    </row>
    <row r="260" spans="1:19" ht="14.25" x14ac:dyDescent="0.3">
      <c r="A260" s="6" t="s">
        <v>887</v>
      </c>
      <c r="B260" s="9">
        <v>826870.35</v>
      </c>
      <c r="C260" s="9">
        <v>-469379.25</v>
      </c>
      <c r="D260" s="9">
        <v>-194839.2</v>
      </c>
      <c r="E260" s="9">
        <v>-635848.12</v>
      </c>
      <c r="F260" s="9">
        <v>-257387.84</v>
      </c>
      <c r="G260" s="9">
        <v>-628152.21</v>
      </c>
      <c r="H260" s="9">
        <v>-43909.57</v>
      </c>
      <c r="I260" s="9">
        <v>457592.84</v>
      </c>
      <c r="J260" s="9">
        <v>-877019.95</v>
      </c>
      <c r="K260" s="9">
        <v>-228232.56</v>
      </c>
      <c r="L260" s="9">
        <v>106430.37</v>
      </c>
      <c r="M260" s="9">
        <v>834233.15</v>
      </c>
      <c r="N260" s="9">
        <v>-1109641.99</v>
      </c>
      <c r="O260" s="14">
        <v>-682551.75</v>
      </c>
      <c r="Q260" s="36">
        <f t="shared" si="6"/>
        <v>-1109641.9900000002</v>
      </c>
      <c r="S260">
        <f t="shared" si="7"/>
        <v>0</v>
      </c>
    </row>
    <row r="261" spans="1:19" ht="14.25" x14ac:dyDescent="0.3">
      <c r="A261" t="s">
        <v>888</v>
      </c>
      <c r="B261" t="s">
        <v>889</v>
      </c>
      <c r="C261" t="s">
        <v>890</v>
      </c>
      <c r="D261" t="s">
        <v>891</v>
      </c>
      <c r="E261" t="s">
        <v>892</v>
      </c>
      <c r="F261" t="s">
        <v>893</v>
      </c>
      <c r="G261" t="s">
        <v>894</v>
      </c>
      <c r="H261" t="s">
        <v>895</v>
      </c>
      <c r="I261" t="s">
        <v>896</v>
      </c>
      <c r="J261" t="s">
        <v>897</v>
      </c>
      <c r="K261" t="s">
        <v>898</v>
      </c>
      <c r="L261" t="s">
        <v>899</v>
      </c>
      <c r="M261" t="s">
        <v>900</v>
      </c>
      <c r="N261" s="9"/>
      <c r="O261" t="s">
        <v>901</v>
      </c>
    </row>
    <row r="262" spans="1:19" x14ac:dyDescent="0.2">
      <c r="A262" s="34" t="s">
        <v>902</v>
      </c>
      <c r="B262" t="s">
        <v>903</v>
      </c>
      <c r="C262" t="s">
        <v>904</v>
      </c>
      <c r="D262" t="s">
        <v>905</v>
      </c>
      <c r="E262" t="s">
        <v>906</v>
      </c>
      <c r="F262" t="s">
        <v>907</v>
      </c>
      <c r="G262" t="s">
        <v>908</v>
      </c>
      <c r="H262" t="s">
        <v>909</v>
      </c>
      <c r="I262" t="s">
        <v>910</v>
      </c>
      <c r="J262" t="s">
        <v>911</v>
      </c>
      <c r="K262" t="s">
        <v>912</v>
      </c>
      <c r="L262" t="s">
        <v>913</v>
      </c>
      <c r="M262" t="s">
        <v>914</v>
      </c>
      <c r="N262" t="s">
        <v>915</v>
      </c>
      <c r="O262" t="s">
        <v>916</v>
      </c>
    </row>
  </sheetData>
  <pageMargins left="0.7" right="0.7" top="0.75" bottom="0.75" header="0.3" footer="0.3"/>
  <ignoredErrors>
    <ignoredError sqref="Q12:Q2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PDF Converter</dc:creator>
  <cp:lastModifiedBy>Norman Huo</cp:lastModifiedBy>
  <dcterms:created xsi:type="dcterms:W3CDTF">2022-09-15T10:50:34Z</dcterms:created>
  <dcterms:modified xsi:type="dcterms:W3CDTF">2022-09-15T18:11:23Z</dcterms:modified>
</cp:coreProperties>
</file>